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1075" windowHeight="8760" activeTab="0"/>
  </bookViews>
  <sheets>
    <sheet name="TTestInstructions" sheetId="1" r:id="rId1"/>
    <sheet name="Sheet2" sheetId="2" state="hidden" r:id="rId2"/>
    <sheet name="Results" sheetId="3" r:id="rId3"/>
  </sheets>
  <definedNames>
    <definedName name="METADATA_GROUPID" localSheetId="1">"'76AA009882984A42822F191D0872D07E"</definedName>
    <definedName name="METADATA_RANGE" localSheetId="1">'Sheet2'!$A$1:$AG$32</definedName>
    <definedName name="QUANTUM_METADATA" localSheetId="1">"3CED0D2FB5DD18479CD7653E86D02149"</definedName>
  </definedNames>
  <calcPr fullCalcOnLoad="1"/>
</workbook>
</file>

<file path=xl/comments3.xml><?xml version="1.0" encoding="utf-8"?>
<comments xmlns="http://schemas.openxmlformats.org/spreadsheetml/2006/main">
  <authors>
    <author>Microsoft</author>
  </authors>
  <commentList>
    <comment ref="C10" authorId="0">
      <text>
        <r>
          <rPr>
            <sz val="9"/>
            <rFont val="Tahoma"/>
            <family val="2"/>
          </rPr>
          <t xml:space="preserve">Turn off </t>
        </r>
        <r>
          <rPr>
            <b/>
            <sz val="9"/>
            <rFont val="Tahoma"/>
            <family val="2"/>
          </rPr>
          <t>Verbose display mode</t>
        </r>
        <r>
          <rPr>
            <sz val="9"/>
            <rFont val="Tahoma"/>
            <family val="2"/>
          </rPr>
          <t xml:space="preserve"> or change </t>
        </r>
        <r>
          <rPr>
            <b/>
            <sz val="9"/>
            <rFont val="Tahoma"/>
            <family val="2"/>
          </rPr>
          <t>Decision Criteria</t>
        </r>
        <r>
          <rPr>
            <sz val="9"/>
            <rFont val="Tahoma"/>
            <family val="2"/>
          </rPr>
          <t xml:space="preserve"> (alpha level) in Advanced Options tab at:
Quantum XL &gt; Statistical Tools &gt; Modify Analysis.</t>
        </r>
      </text>
    </comment>
  </commentList>
</comments>
</file>

<file path=xl/sharedStrings.xml><?xml version="1.0" encoding="utf-8"?>
<sst xmlns="http://schemas.openxmlformats.org/spreadsheetml/2006/main" count="179" uniqueCount="119">
  <si>
    <t>Male</t>
  </si>
  <si>
    <t>Female</t>
  </si>
  <si>
    <t>← My data has a header</t>
  </si>
  <si>
    <t>Instructions</t>
  </si>
  <si>
    <t>How to create Two sample t-Test analysis in Quantum XL</t>
  </si>
  <si>
    <t>Step</t>
  </si>
  <si>
    <t>Select the range of cells A1:B31.</t>
  </si>
  <si>
    <r>
      <t>● Select A1:B31 for the data range
● Make sure that '</t>
    </r>
    <r>
      <rPr>
        <b/>
        <sz val="11"/>
        <color indexed="8"/>
        <rFont val="Calibri"/>
        <family val="2"/>
      </rPr>
      <t>My data has a header</t>
    </r>
    <r>
      <rPr>
        <sz val="11"/>
        <color indexed="8"/>
        <rFont val="Calibri"/>
        <family val="2"/>
      </rPr>
      <t xml:space="preserve">' is checked.
● Click </t>
    </r>
    <r>
      <rPr>
        <b/>
        <sz val="11"/>
        <color indexed="8"/>
        <rFont val="Calibri"/>
        <family val="2"/>
      </rPr>
      <t>Next</t>
    </r>
    <r>
      <rPr>
        <sz val="11"/>
        <color indexed="8"/>
        <rFont val="Calibri"/>
        <family val="2"/>
      </rPr>
      <t xml:space="preserve">
       </t>
    </r>
    <r>
      <rPr>
        <i/>
        <sz val="11"/>
        <color indexed="30"/>
        <rFont val="Calibri"/>
        <family val="2"/>
      </rPr>
      <t xml:space="preserve">TIP: </t>
    </r>
    <r>
      <rPr>
        <sz val="11"/>
        <color indexed="8"/>
        <rFont val="Calibri"/>
        <family val="2"/>
      </rPr>
      <t xml:space="preserve">
       </t>
    </r>
    <r>
      <rPr>
        <i/>
        <sz val="11"/>
        <color indexed="30"/>
        <rFont val="Calibri"/>
        <family val="2"/>
      </rPr>
      <t>Use RefEdit control to select range of cells</t>
    </r>
  </si>
  <si>
    <t>Next Steps…</t>
  </si>
  <si>
    <t>MetadataID</t>
  </si>
  <si>
    <t>3CED0D2FB5DD18479CD7653E86D02149</t>
  </si>
  <si>
    <t>Interval</t>
  </si>
  <si>
    <t>Mean</t>
  </si>
  <si>
    <t>Y Axis</t>
  </si>
  <si>
    <t>MetadataGroupID</t>
  </si>
  <si>
    <t>76AA009882984A42822F191D0872D07E</t>
  </si>
  <si>
    <t>x</t>
  </si>
  <si>
    <t>y</t>
  </si>
  <si>
    <t>MetadataName</t>
  </si>
  <si>
    <t>HypTest</t>
  </si>
  <si>
    <t>SourceType</t>
  </si>
  <si>
    <t>EXCEL</t>
  </si>
  <si>
    <t>XLTableHasHeader</t>
  </si>
  <si>
    <t>FLINK_SourceData</t>
  </si>
  <si>
    <t>FLINK_Header</t>
  </si>
  <si>
    <t>DataInCols</t>
  </si>
  <si>
    <t>MultiDatasets</t>
  </si>
  <si>
    <t>FLINK_Table</t>
  </si>
  <si>
    <t>Test</t>
  </si>
  <si>
    <t>tTestTwoSamples</t>
  </si>
  <si>
    <t>ConfLev</t>
  </si>
  <si>
    <t>Difference</t>
  </si>
  <si>
    <t>Tailed</t>
  </si>
  <si>
    <t>TestForNotEqaulTo</t>
  </si>
  <si>
    <t>AssumeEqualVariances</t>
  </si>
  <si>
    <t>ShowBoxPlot</t>
  </si>
  <si>
    <t>ShowDotPlot</t>
  </si>
  <si>
    <t>Show95CI</t>
  </si>
  <si>
    <t>Verbose</t>
  </si>
  <si>
    <t>DecisionCriteria</t>
  </si>
  <si>
    <t>UnderlyingRows</t>
  </si>
  <si>
    <t>UnderlyingCols</t>
  </si>
  <si>
    <t>TotalCols</t>
  </si>
  <si>
    <t>TotalRows</t>
  </si>
  <si>
    <t xml:space="preserve"> Two samples t-Test</t>
  </si>
  <si>
    <r>
      <t>Analysis by Quantum XL 2010</t>
    </r>
    <r>
      <rPr>
        <sz val="10"/>
        <color indexed="9"/>
        <rFont val="Calibri"/>
        <family val="2"/>
      </rPr>
      <t xml:space="preserve">
</t>
    </r>
    <r>
      <rPr>
        <sz val="9"/>
        <color indexed="9"/>
        <rFont val="Calibri"/>
        <family val="2"/>
      </rPr>
      <t>www.SigmaZone.com/QuantumXL.htm</t>
    </r>
  </si>
  <si>
    <t xml:space="preserve"> Data source: Sheet 'TTestInstructions'A2:B31.</t>
  </si>
  <si>
    <t>Hypothesis tested</t>
  </si>
  <si>
    <t>Null Hypothesis is rejected  at alpha = 0.05 level.
 Means are found to be different.</t>
  </si>
  <si>
    <t>Rejected</t>
  </si>
  <si>
    <t>ACCEPTED</t>
  </si>
  <si>
    <r>
      <t>H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(NULL)</t>
    </r>
  </si>
  <si>
    <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(ALT)</t>
    </r>
  </si>
  <si>
    <t>'Male' Mean = 'Female' Mean</t>
  </si>
  <si>
    <t>'Male' Mean not equal to 'Female' Mean</t>
  </si>
  <si>
    <t>Test Result</t>
  </si>
  <si>
    <t>p Value</t>
  </si>
  <si>
    <t>Based on this sample you can be 100.0% confident that the means are different.</t>
  </si>
  <si>
    <r>
      <t xml:space="preserve"> Test Statistic (t Stat): </t>
    </r>
    <r>
      <rPr>
        <b/>
        <sz val="11"/>
        <color indexed="8"/>
        <rFont val="Calibri"/>
        <family val="2"/>
      </rPr>
      <t>10.56</t>
    </r>
  </si>
  <si>
    <r>
      <t xml:space="preserve"> Estimate for difference: </t>
    </r>
    <r>
      <rPr>
        <b/>
        <sz val="11"/>
        <color indexed="8"/>
        <rFont val="Calibri"/>
        <family val="2"/>
      </rPr>
      <t>6.0</t>
    </r>
  </si>
  <si>
    <t xml:space="preserve"> Variances assumed to be equal.</t>
  </si>
  <si>
    <t xml:space="preserve"> 95% CI for test difference 
 ('Male' Mean - 'Female' Mean)</t>
  </si>
  <si>
    <r>
      <t xml:space="preserve">CI Lower: </t>
    </r>
    <r>
      <rPr>
        <b/>
        <sz val="11"/>
        <color indexed="8"/>
        <rFont val="Calibri"/>
        <family val="2"/>
      </rPr>
      <t>4.8735</t>
    </r>
  </si>
  <si>
    <r>
      <t xml:space="preserve">CI Upper: </t>
    </r>
    <r>
      <rPr>
        <b/>
        <sz val="11"/>
        <color indexed="8"/>
        <rFont val="Calibri"/>
        <family val="2"/>
      </rPr>
      <t>7.1531</t>
    </r>
  </si>
  <si>
    <t>Summary Statistics</t>
  </si>
  <si>
    <t>Sample size</t>
  </si>
  <si>
    <t>Standard deviation</t>
  </si>
  <si>
    <t>95%  CI for the mean</t>
  </si>
  <si>
    <t>Lower Bound</t>
  </si>
  <si>
    <t>Upper Bound</t>
  </si>
  <si>
    <t>Test info</t>
  </si>
  <si>
    <t>Purpose</t>
  </si>
  <si>
    <t>● Compare two means.</t>
  </si>
  <si>
    <t>Assumptions</t>
  </si>
  <si>
    <t>● Two samples from independent populations.</t>
  </si>
  <si>
    <t>● Samples must be normally distributed.</t>
  </si>
  <si>
    <t>● Variances assumed to be equal.</t>
  </si>
  <si>
    <t>Notes</t>
  </si>
  <si>
    <t>● If the data is not normally distributed use Mood's Median or Kruskall Wallis instead.</t>
  </si>
  <si>
    <t xml:space="preserve"> Box Plot</t>
  </si>
  <si>
    <t xml:space="preserve"> </t>
  </si>
  <si>
    <t>Lower whisker</t>
  </si>
  <si>
    <t>Upper whisker</t>
  </si>
  <si>
    <t>X</t>
  </si>
  <si>
    <t>Median</t>
  </si>
  <si>
    <t>Suspected outliers</t>
  </si>
  <si>
    <t>Outliers</t>
  </si>
  <si>
    <t>Min</t>
  </si>
  <si>
    <t>Max</t>
  </si>
  <si>
    <t>A458A226A3FEEF44A06B94BCB8D77D80</t>
  </si>
  <si>
    <t>Male
N=30</t>
  </si>
  <si>
    <t>BoxPlot</t>
  </si>
  <si>
    <t>Female
N=30</t>
  </si>
  <si>
    <t>METADATA_GROUPNAME</t>
  </si>
  <si>
    <t>none</t>
  </si>
  <si>
    <t>ChartTitle</t>
  </si>
  <si>
    <t>[Auto]</t>
  </si>
  <si>
    <t>TitleX</t>
  </si>
  <si>
    <t>TitleY</t>
  </si>
  <si>
    <t>Gap</t>
  </si>
  <si>
    <t>Percentile</t>
  </si>
  <si>
    <t>HasMean</t>
  </si>
  <si>
    <t>HasMinimum</t>
  </si>
  <si>
    <t>HasMaximum</t>
  </si>
  <si>
    <t>QuartileBox</t>
  </si>
  <si>
    <t>Whiskers15IQR</t>
  </si>
  <si>
    <t>HasExtremeOutliers</t>
  </si>
  <si>
    <t>HasMildOutliers</t>
  </si>
  <si>
    <t>FLINK_ForcedStartCell</t>
  </si>
  <si>
    <t>FLINK_ForcedEndCell</t>
  </si>
  <si>
    <t>Zorder</t>
  </si>
  <si>
    <t>1,2</t>
  </si>
  <si>
    <t xml:space="preserve"> Dot Plot</t>
  </si>
  <si>
    <t>F18FAFE662CC55458E5AFAF1460A7433</t>
  </si>
  <si>
    <t>Y</t>
  </si>
  <si>
    <t>DotPlot</t>
  </si>
  <si>
    <t>FLINK_ChartsRange</t>
  </si>
  <si>
    <r>
      <t>● After you create t-Test, you can modify settings or update it.
● Click '</t>
    </r>
    <r>
      <rPr>
        <b/>
        <sz val="11"/>
        <color indexed="30"/>
        <rFont val="Calibri"/>
        <family val="2"/>
      </rPr>
      <t>Update sheet</t>
    </r>
    <r>
      <rPr>
        <sz val="11"/>
        <color indexed="63"/>
        <rFont val="Calibri"/>
        <family val="2"/>
      </rPr>
      <t>' to update t-Test.
● Click '</t>
    </r>
    <r>
      <rPr>
        <b/>
        <sz val="11"/>
        <color indexed="30"/>
        <rFont val="Calibri"/>
        <family val="2"/>
      </rPr>
      <t>Modify Analysis</t>
    </r>
    <r>
      <rPr>
        <sz val="11"/>
        <color indexed="63"/>
        <rFont val="Calibri"/>
        <family val="2"/>
      </rPr>
      <t>' to change t-Test settings</t>
    </r>
  </si>
  <si>
    <r>
      <t xml:space="preserve">Select </t>
    </r>
    <r>
      <rPr>
        <b/>
        <sz val="11"/>
        <color indexed="8"/>
        <rFont val="Calibri"/>
        <family val="2"/>
      </rPr>
      <t>Two samples t-test</t>
    </r>
    <r>
      <rPr>
        <sz val="11"/>
        <color indexed="8"/>
        <rFont val="Calibri"/>
        <family val="2"/>
      </rPr>
      <t xml:space="preserve"> item from the </t>
    </r>
    <r>
      <rPr>
        <b/>
        <sz val="11"/>
        <color indexed="8"/>
        <rFont val="Calibri"/>
        <family val="2"/>
      </rPr>
      <t>Quantum XL</t>
    </r>
    <r>
      <rPr>
        <sz val="11"/>
        <color indexed="8"/>
        <rFont val="Calibri"/>
        <family val="2"/>
      </rPr>
      <t xml:space="preserve"> &gt; </t>
    </r>
    <r>
      <rPr>
        <b/>
        <sz val="11"/>
        <color indexed="8"/>
        <rFont val="Calibri"/>
        <family val="2"/>
      </rPr>
      <t>Hypothesis tests &gt; Test for the mean</t>
    </r>
    <r>
      <rPr>
        <sz val="11"/>
        <color indexed="8"/>
        <rFont val="Calibri"/>
        <family val="2"/>
      </rPr>
      <t xml:space="preserve"> menu.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</si>
</sst>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###"/>
    <numFmt numFmtId="165" formatCode="#,##0.0##"/>
    <numFmt numFmtId="166" formatCode="#,##0.0###"/>
  </numFmts>
  <fonts count="41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3"/>
      <name val="Calibri"/>
      <family val="2"/>
    </font>
    <font>
      <sz val="24"/>
      <color indexed="48"/>
      <name val="Calibri"/>
      <family val="2"/>
    </font>
    <font>
      <sz val="16"/>
      <color indexed="48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i/>
      <sz val="11"/>
      <color indexed="30"/>
      <name val="Calibri"/>
      <family val="2"/>
    </font>
    <font>
      <sz val="11"/>
      <color indexed="63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11"/>
      <color indexed="3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20"/>
      <color indexed="6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55"/>
      </right>
      <top style="thin">
        <color indexed="63"/>
      </top>
      <bottom/>
    </border>
    <border>
      <left style="thin">
        <color indexed="55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55"/>
      </right>
      <top style="thin">
        <color indexed="63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63"/>
      </top>
      <bottom style="thin">
        <color indexed="55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/>
      <bottom/>
    </border>
    <border>
      <left>
        <color indexed="63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9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9"/>
      </top>
      <bottom style="thin">
        <color indexed="30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9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30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30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/>
      <top/>
      <bottom style="thin">
        <color indexed="55"/>
      </bottom>
    </border>
    <border>
      <left/>
      <right>
        <color indexed="63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5" borderId="1" applyNumberFormat="0" applyAlignment="0" applyProtection="0"/>
    <xf numFmtId="0" fontId="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6" borderId="1" applyNumberFormat="0" applyAlignment="0" applyProtection="0"/>
    <xf numFmtId="0" fontId="15" fillId="0" borderId="6" applyNumberFormat="0" applyFill="0" applyAlignment="0" applyProtection="0"/>
    <xf numFmtId="0" fontId="11" fillId="6" borderId="0" applyNumberFormat="0" applyBorder="0" applyAlignment="0" applyProtection="0"/>
    <xf numFmtId="0" fontId="0" fillId="15" borderId="7" applyNumberFormat="0" applyFont="0" applyAlignment="0" applyProtection="0"/>
    <xf numFmtId="0" fontId="13" fillId="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 quotePrefix="1">
      <alignment/>
    </xf>
    <xf numFmtId="0" fontId="2" fillId="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left" vertical="top"/>
    </xf>
    <xf numFmtId="0" fontId="2" fillId="3" borderId="25" xfId="0" applyFont="1" applyFill="1" applyBorder="1" applyAlignment="1">
      <alignment/>
    </xf>
    <xf numFmtId="0" fontId="23" fillId="9" borderId="26" xfId="0" applyFont="1" applyFill="1" applyBorder="1" applyAlignment="1">
      <alignment vertical="center"/>
    </xf>
    <xf numFmtId="0" fontId="23" fillId="9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3" borderId="33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35" xfId="0" applyFont="1" applyFill="1" applyBorder="1" applyAlignment="1">
      <alignment/>
    </xf>
    <xf numFmtId="0" fontId="0" fillId="0" borderId="0" xfId="0" applyAlignment="1">
      <alignment wrapText="1"/>
    </xf>
    <xf numFmtId="0" fontId="23" fillId="9" borderId="36" xfId="0" applyFont="1" applyFill="1" applyBorder="1" applyAlignment="1">
      <alignment vertical="center"/>
    </xf>
    <xf numFmtId="0" fontId="23" fillId="9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1" fillId="9" borderId="19" xfId="0" applyFont="1" applyFill="1" applyBorder="1" applyAlignment="1">
      <alignment horizontal="left" vertical="center" wrapText="1" indent="1"/>
    </xf>
    <xf numFmtId="0" fontId="1" fillId="9" borderId="41" xfId="0" applyFont="1" applyFill="1" applyBorder="1" applyAlignment="1">
      <alignment horizontal="left" vertical="center" wrapText="1" indent="1"/>
    </xf>
    <xf numFmtId="0" fontId="1" fillId="9" borderId="42" xfId="0" applyFont="1" applyFill="1" applyBorder="1" applyAlignment="1">
      <alignment horizontal="left" vertical="center" wrapText="1" indent="1"/>
    </xf>
    <xf numFmtId="0" fontId="20" fillId="9" borderId="41" xfId="0" applyFont="1" applyFill="1" applyBorder="1" applyAlignment="1">
      <alignment horizontal="center" vertical="center"/>
    </xf>
    <xf numFmtId="0" fontId="20" fillId="9" borderId="42" xfId="0" applyFont="1" applyFill="1" applyBorder="1" applyAlignment="1">
      <alignment horizontal="center" vertical="center"/>
    </xf>
    <xf numFmtId="0" fontId="20" fillId="9" borderId="43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 textRotation="90" wrapText="1"/>
    </xf>
    <xf numFmtId="0" fontId="28" fillId="3" borderId="46" xfId="0" applyFont="1" applyFill="1" applyBorder="1" applyAlignment="1">
      <alignment horizontal="center" vertical="center" textRotation="90" wrapText="1"/>
    </xf>
    <xf numFmtId="0" fontId="28" fillId="3" borderId="47" xfId="0" applyFont="1" applyFill="1" applyBorder="1" applyAlignment="1">
      <alignment horizontal="center" vertical="center" textRotation="90" wrapText="1"/>
    </xf>
    <xf numFmtId="0" fontId="0" fillId="0" borderId="0" xfId="0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6" fillId="9" borderId="27" xfId="52" applyFont="1" applyFill="1" applyBorder="1" applyAlignment="1">
      <alignment horizontal="right" vertical="center" wrapText="1"/>
    </xf>
    <xf numFmtId="0" fontId="26" fillId="0" borderId="27" xfId="52" applyFont="1" applyBorder="1" applyAlignment="1">
      <alignment horizontal="right" vertical="center" wrapText="1"/>
    </xf>
    <xf numFmtId="0" fontId="26" fillId="0" borderId="48" xfId="52" applyFont="1" applyBorder="1" applyAlignment="1">
      <alignment horizontal="right" vertical="center" wrapText="1"/>
    </xf>
    <xf numFmtId="0" fontId="26" fillId="9" borderId="37" xfId="52" applyFont="1" applyFill="1" applyBorder="1" applyAlignment="1">
      <alignment horizontal="right" vertical="center" wrapText="1"/>
    </xf>
    <xf numFmtId="0" fontId="26" fillId="0" borderId="37" xfId="52" applyFont="1" applyBorder="1" applyAlignment="1">
      <alignment horizontal="right" vertical="center" wrapText="1"/>
    </xf>
    <xf numFmtId="0" fontId="26" fillId="0" borderId="49" xfId="52" applyFont="1" applyBorder="1" applyAlignment="1">
      <alignment horizontal="right" vertical="center" wrapText="1"/>
    </xf>
    <xf numFmtId="0" fontId="37" fillId="0" borderId="50" xfId="0" applyFont="1" applyBorder="1" applyAlignment="1" quotePrefix="1">
      <alignment horizontal="center" vertical="center" textRotation="90" wrapText="1"/>
    </xf>
    <xf numFmtId="0" fontId="37" fillId="0" borderId="51" xfId="0" applyFont="1" applyBorder="1" applyAlignment="1">
      <alignment horizontal="center" vertical="center" textRotation="90" wrapText="1"/>
    </xf>
    <xf numFmtId="0" fontId="37" fillId="0" borderId="52" xfId="0" applyFont="1" applyBorder="1" applyAlignment="1">
      <alignment horizontal="center" vertical="center" textRotation="90" wrapText="1"/>
    </xf>
    <xf numFmtId="0" fontId="0" fillId="8" borderId="53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3" fillId="0" borderId="56" xfId="0" applyFont="1" applyBorder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3" fillId="0" borderId="57" xfId="0" applyFont="1" applyBorder="1" applyAlignment="1">
      <alignment horizontal="right" vertical="center"/>
    </xf>
    <xf numFmtId="0" fontId="33" fillId="0" borderId="58" xfId="0" applyFont="1" applyBorder="1" applyAlignment="1">
      <alignment horizontal="right" vertical="center"/>
    </xf>
    <xf numFmtId="0" fontId="33" fillId="5" borderId="7" xfId="0" applyFont="1" applyFill="1" applyBorder="1" applyAlignment="1">
      <alignment horizontal="center" vertical="center"/>
    </xf>
    <xf numFmtId="165" fontId="37" fillId="0" borderId="7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165" fontId="37" fillId="0" borderId="58" xfId="0" applyNumberFormat="1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3" fillId="5" borderId="59" xfId="0" applyFont="1" applyFill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18" fillId="0" borderId="56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57" xfId="0" applyFont="1" applyBorder="1" applyAlignment="1">
      <alignment horizontal="right" vertical="center"/>
    </xf>
    <xf numFmtId="0" fontId="18" fillId="0" borderId="58" xfId="0" applyFont="1" applyBorder="1" applyAlignment="1">
      <alignment horizontal="right" vertical="center"/>
    </xf>
    <xf numFmtId="3" fontId="0" fillId="0" borderId="6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6" fontId="0" fillId="0" borderId="62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1" fillId="10" borderId="65" xfId="0" applyFont="1" applyFill="1" applyBorder="1" applyAlignment="1">
      <alignment horizontal="center" vertical="center"/>
    </xf>
    <xf numFmtId="164" fontId="35" fillId="5" borderId="66" xfId="0" applyNumberFormat="1" applyFont="1" applyFill="1" applyBorder="1" applyAlignment="1">
      <alignment horizontal="center" vertical="center"/>
    </xf>
    <xf numFmtId="164" fontId="35" fillId="5" borderId="0" xfId="0" applyNumberFormat="1" applyFont="1" applyFill="1" applyBorder="1" applyAlignment="1">
      <alignment horizontal="center" vertical="center"/>
    </xf>
    <xf numFmtId="164" fontId="35" fillId="5" borderId="67" xfId="0" applyNumberFormat="1" applyFont="1" applyFill="1" applyBorder="1" applyAlignment="1">
      <alignment horizontal="center" vertical="center"/>
    </xf>
    <xf numFmtId="0" fontId="31" fillId="5" borderId="66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67" xfId="0" applyFont="1" applyFill="1" applyBorder="1" applyAlignment="1">
      <alignment horizontal="center" vertical="center" wrapText="1"/>
    </xf>
    <xf numFmtId="0" fontId="31" fillId="5" borderId="68" xfId="0" applyFont="1" applyFill="1" applyBorder="1" applyAlignment="1">
      <alignment horizontal="center" vertical="center" wrapText="1"/>
    </xf>
    <xf numFmtId="0" fontId="31" fillId="5" borderId="69" xfId="0" applyFont="1" applyFill="1" applyBorder="1" applyAlignment="1">
      <alignment horizontal="center" vertical="center" wrapText="1"/>
    </xf>
    <xf numFmtId="0" fontId="31" fillId="5" borderId="70" xfId="0" applyFont="1" applyFill="1" applyBorder="1" applyAlignment="1">
      <alignment horizontal="center" vertical="center" wrapText="1"/>
    </xf>
    <xf numFmtId="0" fontId="36" fillId="0" borderId="66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0" borderId="29" xfId="0" applyFont="1" applyBorder="1" applyAlignment="1">
      <alignment horizontal="left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8" fillId="8" borderId="75" xfId="0" applyFont="1" applyFill="1" applyBorder="1" applyAlignment="1">
      <alignment horizontal="center" vertical="center" wrapText="1"/>
    </xf>
    <xf numFmtId="0" fontId="18" fillId="8" borderId="76" xfId="0" applyFont="1" applyFill="1" applyBorder="1" applyAlignment="1">
      <alignment horizontal="center" vertical="center" wrapText="1"/>
    </xf>
    <xf numFmtId="0" fontId="18" fillId="8" borderId="77" xfId="0" applyFont="1" applyFill="1" applyBorder="1" applyAlignment="1">
      <alignment horizontal="center" vertical="center" wrapText="1"/>
    </xf>
    <xf numFmtId="0" fontId="18" fillId="8" borderId="78" xfId="0" applyFont="1" applyFill="1" applyBorder="1" applyAlignment="1">
      <alignment horizontal="center" vertical="center" wrapText="1"/>
    </xf>
    <xf numFmtId="0" fontId="18" fillId="8" borderId="79" xfId="0" applyFont="1" applyFill="1" applyBorder="1" applyAlignment="1">
      <alignment horizontal="center" vertical="center" wrapText="1"/>
    </xf>
    <xf numFmtId="0" fontId="18" fillId="8" borderId="80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horizontal="right" vertical="center"/>
    </xf>
    <xf numFmtId="0" fontId="18" fillId="0" borderId="76" xfId="0" applyFon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ont="1" applyBorder="1" applyAlignment="1" quotePrefix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18" fillId="0" borderId="85" xfId="0" applyFont="1" applyBorder="1" applyAlignment="1" quotePrefix="1">
      <alignment vertical="center" wrapText="1"/>
    </xf>
    <xf numFmtId="0" fontId="18" fillId="0" borderId="85" xfId="0" applyFont="1" applyBorder="1" applyAlignment="1">
      <alignment vertical="center" wrapText="1"/>
    </xf>
    <xf numFmtId="0" fontId="18" fillId="0" borderId="86" xfId="0" applyFont="1" applyBorder="1" applyAlignment="1">
      <alignment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3" fillId="5" borderId="88" xfId="0" applyFont="1" applyFill="1" applyBorder="1" applyAlignment="1">
      <alignment horizontal="center" vertical="center"/>
    </xf>
    <xf numFmtId="0" fontId="33" fillId="5" borderId="29" xfId="0" applyFont="1" applyFill="1" applyBorder="1" applyAlignment="1">
      <alignment horizontal="center" vertical="center"/>
    </xf>
    <xf numFmtId="0" fontId="0" fillId="5" borderId="22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89" xfId="0" applyFont="1" applyFill="1" applyBorder="1" applyAlignment="1">
      <alignment horizontal="center" vertical="center" wrapText="1"/>
    </xf>
    <xf numFmtId="0" fontId="0" fillId="5" borderId="90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91" xfId="0" applyFill="1" applyBorder="1" applyAlignment="1">
      <alignment horizontal="left" vertical="center"/>
    </xf>
    <xf numFmtId="0" fontId="0" fillId="3" borderId="92" xfId="0" applyFill="1" applyBorder="1" applyAlignment="1">
      <alignment horizontal="left" vertical="center"/>
    </xf>
    <xf numFmtId="0" fontId="0" fillId="3" borderId="93" xfId="0" applyFill="1" applyBorder="1" applyAlignment="1">
      <alignment horizontal="left" vertical="center"/>
    </xf>
    <xf numFmtId="0" fontId="0" fillId="3" borderId="41" xfId="0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42" xfId="0" applyFill="1" applyBorder="1" applyAlignment="1">
      <alignment horizontal="center"/>
    </xf>
    <xf numFmtId="0" fontId="0" fillId="3" borderId="94" xfId="0" applyFill="1" applyBorder="1" applyAlignment="1">
      <alignment horizontal="left" vertical="center"/>
    </xf>
    <xf numFmtId="0" fontId="0" fillId="3" borderId="95" xfId="0" applyFill="1" applyBorder="1" applyAlignment="1">
      <alignment horizontal="left" vertical="center"/>
    </xf>
    <xf numFmtId="0" fontId="0" fillId="3" borderId="96" xfId="0" applyFill="1" applyBorder="1" applyAlignment="1">
      <alignment horizontal="left" vertical="center"/>
    </xf>
    <xf numFmtId="0" fontId="0" fillId="3" borderId="91" xfId="0" applyFill="1" applyBorder="1" applyAlignment="1">
      <alignment horizontal="left" vertical="top"/>
    </xf>
    <xf numFmtId="0" fontId="0" fillId="3" borderId="92" xfId="0" applyFill="1" applyBorder="1" applyAlignment="1">
      <alignment horizontal="left" vertical="top"/>
    </xf>
    <xf numFmtId="0" fontId="0" fillId="3" borderId="93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0" fillId="3" borderId="94" xfId="0" applyFill="1" applyBorder="1" applyAlignment="1">
      <alignment horizontal="left" vertical="top"/>
    </xf>
    <xf numFmtId="0" fontId="0" fillId="3" borderId="95" xfId="0" applyFill="1" applyBorder="1" applyAlignment="1">
      <alignment horizontal="left" vertical="top"/>
    </xf>
    <xf numFmtId="0" fontId="0" fillId="3" borderId="96" xfId="0" applyFill="1" applyBorder="1" applyAlignment="1">
      <alignment horizontal="left" vertical="top"/>
    </xf>
    <xf numFmtId="0" fontId="0" fillId="3" borderId="91" xfId="0" applyFill="1" applyBorder="1" applyAlignment="1">
      <alignment horizontal="left" vertical="top" wrapText="1"/>
    </xf>
    <xf numFmtId="0" fontId="22" fillId="3" borderId="91" xfId="0" applyFont="1" applyFill="1" applyBorder="1" applyAlignment="1">
      <alignment horizontal="left" vertical="top" wrapText="1"/>
    </xf>
    <xf numFmtId="0" fontId="22" fillId="3" borderId="92" xfId="0" applyFont="1" applyFill="1" applyBorder="1" applyAlignment="1">
      <alignment horizontal="left" vertical="top" wrapText="1"/>
    </xf>
    <xf numFmtId="0" fontId="22" fillId="3" borderId="93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22" fillId="3" borderId="20" xfId="0" applyFont="1" applyFill="1" applyBorder="1" applyAlignment="1">
      <alignment horizontal="left" vertical="top" wrapText="1"/>
    </xf>
    <xf numFmtId="0" fontId="22" fillId="3" borderId="94" xfId="0" applyFont="1" applyFill="1" applyBorder="1" applyAlignment="1">
      <alignment horizontal="left" vertical="top" wrapText="1"/>
    </xf>
    <xf numFmtId="0" fontId="22" fillId="3" borderId="95" xfId="0" applyFont="1" applyFill="1" applyBorder="1" applyAlignment="1">
      <alignment horizontal="left" vertical="top" wrapText="1"/>
    </xf>
    <xf numFmtId="0" fontId="22" fillId="3" borderId="96" xfId="0" applyFont="1" applyFill="1" applyBorder="1" applyAlignment="1">
      <alignment horizontal="left" vertical="top" wrapText="1"/>
    </xf>
    <xf numFmtId="0" fontId="0" fillId="3" borderId="97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7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98" xfId="0" applyFill="1" applyBorder="1" applyAlignment="1">
      <alignment horizontal="left" vertical="top" wrapText="1"/>
    </xf>
    <xf numFmtId="0" fontId="0" fillId="3" borderId="99" xfId="0" applyFill="1" applyBorder="1" applyAlignment="1">
      <alignment horizontal="left" vertical="top" wrapText="1"/>
    </xf>
    <xf numFmtId="0" fontId="0" fillId="3" borderId="89" xfId="0" applyFill="1" applyBorder="1" applyAlignment="1">
      <alignment horizontal="left" vertical="top" wrapText="1"/>
    </xf>
    <xf numFmtId="0" fontId="0" fillId="3" borderId="71" xfId="0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587F03"/>
      <rgbColor rgb="00000080"/>
      <rgbColor rgb="00808000"/>
      <rgbColor rgb="00800080"/>
      <rgbColor rgb="00008080"/>
      <rgbColor rgb="00EEECE1"/>
      <rgbColor rgb="00808080"/>
      <rgbColor rgb="009999FF"/>
      <rgbColor rgb="00993366"/>
      <rgbColor rgb="00FFFFCC"/>
      <rgbColor rgb="00CCFFFF"/>
      <rgbColor rgb="00660066"/>
      <rgbColor rgb="00FCD5B5"/>
      <rgbColor rgb="00366092"/>
      <rgbColor rgb="00CCCCFF"/>
      <rgbColor rgb="00000080"/>
      <rgbColor rgb="00FF00FF"/>
      <rgbColor rgb="00FFFF00"/>
      <rgbColor rgb="0000FFFF"/>
      <rgbColor rgb="00732B90"/>
      <rgbColor rgb="00DE2829"/>
      <rgbColor rgb="00008080"/>
      <rgbColor rgb="000000FF"/>
      <rgbColor rgb="0000CCFF"/>
      <rgbColor rgb="00DCE6F1"/>
      <rgbColor rgb="00EBF1DD"/>
      <rgbColor rgb="00F8EEBA"/>
      <rgbColor rgb="0099CCFF"/>
      <rgbColor rgb="00FF99CC"/>
      <rgbColor rgb="00CC99FF"/>
      <rgbColor rgb="00EDDEA5"/>
      <rgbColor rgb="004F81BD"/>
      <rgbColor rgb="0000C7BC"/>
      <rgbColor rgb="0099CC00"/>
      <rgbColor rgb="00FFCC00"/>
      <rgbColor rgb="00CE8A14"/>
      <rgbColor rgb="00F79646"/>
      <rgbColor rgb="00666699"/>
      <rgbColor rgb="00BFBFBF"/>
      <rgbColor rgb="00002F66"/>
      <rgbColor rgb="009B9E5A"/>
      <rgbColor rgb="00405C3F"/>
      <rgbColor rgb="00333300"/>
      <rgbColor rgb="00C0504D"/>
      <rgbColor rgb="00993366"/>
      <rgbColor rgb="00333399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66"/>
          <c:w val="0.783"/>
          <c:h val="0.89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Sheet2!$D$3:$D$8</c:f>
              <c:numCache>
                <c:ptCount val="6"/>
                <c:pt idx="0">
                  <c:v>174.14355546099105</c:v>
                </c:pt>
                <c:pt idx="1">
                  <c:v>175.69644453900898</c:v>
                </c:pt>
                <c:pt idx="3">
                  <c:v>168.0386759052814</c:v>
                </c:pt>
                <c:pt idx="4">
                  <c:v>169.774657428052</c:v>
                </c:pt>
              </c:numCache>
            </c:numRef>
          </c:xVal>
          <c:yVal>
            <c:numRef>
              <c:f>Sheet2!$E$3:$E$8</c:f>
              <c:numCache>
                <c:ptCount val="6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rgbClr val="366092"/>
                </a:solidFill>
              </a:ln>
            </c:spPr>
          </c:marker>
          <c:xVal>
            <c:numRef>
              <c:f>Sheet2!$F$3:$F$8</c:f>
              <c:numCache>
                <c:ptCount val="6"/>
                <c:pt idx="0">
                  <c:v>174.92000000000002</c:v>
                </c:pt>
                <c:pt idx="3">
                  <c:v>168.9066666666667</c:v>
                </c:pt>
              </c:numCache>
            </c:numRef>
          </c:xVal>
          <c:yVal>
            <c:numRef>
              <c:f>Sheet2!$G$3:$G$8</c:f>
              <c:numCache>
                <c:ptCount val="6"/>
                <c:pt idx="0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Male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Female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Sheet2!$H$3:$H$6</c:f>
              <c:numCache>
                <c:ptCount val="4"/>
                <c:pt idx="0">
                  <c:v>168</c:v>
                </c:pt>
                <c:pt idx="1">
                  <c:v>168</c:v>
                </c:pt>
                <c:pt idx="2">
                  <c:v>168</c:v>
                </c:pt>
                <c:pt idx="3">
                  <c:v>168</c:v>
                </c:pt>
              </c:numCache>
            </c:numRef>
          </c:xVal>
          <c:yVal>
            <c:numRef>
              <c:f>Sheet2!$I$3:$I$6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</c:numCache>
            </c:numRef>
          </c:yVal>
          <c:smooth val="0"/>
        </c:ser>
        <c:axId val="11435325"/>
        <c:axId val="14441498"/>
      </c:scatterChart>
      <c:valAx>
        <c:axId val="11435325"/>
        <c:scaling>
          <c:orientation val="minMax"/>
          <c:max val="175.70000000000002"/>
          <c:min val="168"/>
        </c:scaling>
        <c:axPos val="b"/>
        <c:majorGridlines>
          <c:spPr>
            <a:ln w="3175">
              <a:solidFill>
                <a:srgbClr val="DCE6F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41498"/>
        <c:crossesAt val="0.5"/>
        <c:crossBetween val="midCat"/>
        <c:dispUnits/>
      </c:valAx>
      <c:valAx>
        <c:axId val="14441498"/>
        <c:scaling>
          <c:orientation val="minMax"/>
          <c:max val="2.5"/>
          <c:min val="0.5"/>
        </c:scaling>
        <c:axPos val="l"/>
        <c:delete val="1"/>
        <c:majorTickMark val="out"/>
        <c:minorTickMark val="none"/>
        <c:tickLblPos val="nextTo"/>
        <c:crossAx val="11435325"/>
        <c:crossesAt val="168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675"/>
          <c:w val="0.69725"/>
          <c:h val="0.88125"/>
        </c:manualLayout>
      </c:layout>
      <c:lineChart>
        <c:grouping val="standard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Sheet2!$L$2:$L$3</c:f>
              <c:strCache>
                <c:ptCount val="2"/>
                <c:pt idx="0">
                  <c:v>Male
N=30</c:v>
                </c:pt>
                <c:pt idx="1">
                  <c:v>Female
N=30</c:v>
                </c:pt>
              </c:strCache>
            </c:strRef>
          </c:cat>
          <c:val>
            <c:numRef>
              <c:f>Sheet2!$M$2:$M$3</c:f>
              <c:numCache>
                <c:ptCount val="2"/>
                <c:pt idx="0">
                  <c:v>173.7</c:v>
                </c:pt>
                <c:pt idx="1">
                  <c:v>167.05</c:v>
                </c:pt>
              </c:numCache>
            </c:numRef>
          </c:val>
          <c:smooth val="0"/>
        </c:ser>
        <c:ser>
          <c:idx val="1"/>
          <c:order val="1"/>
          <c:tx>
            <c:v>Lower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Sheet2!$L$2:$L$3</c:f>
              <c:strCache>
                <c:ptCount val="2"/>
                <c:pt idx="0">
                  <c:v>Male
N=30</c:v>
                </c:pt>
                <c:pt idx="1">
                  <c:v>Female
N=30</c:v>
                </c:pt>
              </c:strCache>
            </c:strRef>
          </c:cat>
          <c:val>
            <c:numRef>
              <c:f>Sheet2!$N$2:$N$3</c:f>
              <c:numCache>
                <c:ptCount val="2"/>
                <c:pt idx="0">
                  <c:v>170.9</c:v>
                </c:pt>
                <c:pt idx="1">
                  <c:v>164.9</c:v>
                </c:pt>
              </c:numCache>
            </c:numRef>
          </c:val>
          <c:smooth val="0"/>
        </c:ser>
        <c:ser>
          <c:idx val="2"/>
          <c:order val="2"/>
          <c:tx>
            <c:v>Upper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Sheet2!$L$2:$L$3</c:f>
              <c:strCache>
                <c:ptCount val="2"/>
                <c:pt idx="0">
                  <c:v>Male
N=30</c:v>
                </c:pt>
                <c:pt idx="1">
                  <c:v>Female
N=30</c:v>
                </c:pt>
              </c:strCache>
            </c:strRef>
          </c:cat>
          <c:val>
            <c:numRef>
              <c:f>Sheet2!$O$2:$O$3</c:f>
              <c:numCache>
                <c:ptCount val="2"/>
                <c:pt idx="0">
                  <c:v>178.6</c:v>
                </c:pt>
                <c:pt idx="1">
                  <c:v>175</c:v>
                </c:pt>
              </c:numCache>
            </c:numRef>
          </c:val>
          <c:smooth val="0"/>
        </c:ser>
        <c:ser>
          <c:idx val="3"/>
          <c:order val="3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Sheet2!$P$2:$P$3</c:f>
              <c:numCache>
                <c:ptCount val="2"/>
                <c:pt idx="0">
                  <c:v>175.925</c:v>
                </c:pt>
                <c:pt idx="1">
                  <c:v>170.79999999999998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3521747"/>
        <c:axId val="24694072"/>
      </c:lineChart>
      <c:scatterChart>
        <c:scatterStyle val="lineMarker"/>
        <c:varyColors val="0"/>
        <c:ser>
          <c:idx val="4"/>
          <c:order val="4"/>
          <c:tx>
            <c:v>Median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Sheet2!$S$2:$S$7</c:f>
              <c:numCache>
                <c:ptCount val="6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</c:v>
                </c:pt>
                <c:pt idx="4">
                  <c:v>1.3</c:v>
                </c:pt>
                <c:pt idx="5">
                  <c:v>1.7</c:v>
                </c:pt>
              </c:numCache>
            </c:numRef>
          </c:xVal>
          <c:yVal>
            <c:numRef>
              <c:f>Sheet2!$T$2:$T$7</c:f>
              <c:numCache>
                <c:ptCount val="6"/>
                <c:pt idx="1">
                  <c:v>174.85</c:v>
                </c:pt>
                <c:pt idx="2">
                  <c:v>174.85</c:v>
                </c:pt>
                <c:pt idx="4">
                  <c:v>169</c:v>
                </c:pt>
                <c:pt idx="5">
                  <c:v>169</c:v>
                </c:pt>
              </c:numCache>
            </c:numRef>
          </c:yVal>
          <c:smooth val="0"/>
        </c:ser>
        <c:ser>
          <c:idx val="5"/>
          <c:order val="5"/>
          <c:tx>
            <c:v>Suspected outliers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800000"/>
                  </a:solidFill>
                </a:ln>
              </c:spPr>
            </c:marker>
          </c:dPt>
          <c:xVal>
            <c:numRef>
              <c:f>Sheet2!$U$2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Sheet2!$V$2</c:f>
              <c:numCache>
                <c:ptCount val="1"/>
                <c:pt idx="0">
                  <c:v>180.9</c:v>
                </c:pt>
              </c:numCache>
            </c:numRef>
          </c:yVal>
          <c:smooth val="0"/>
        </c:ser>
        <c:axId val="52587481"/>
        <c:axId val="12548614"/>
      </c:scatterChart>
      <c:catAx>
        <c:axId val="53521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Groups</a:t>
                </a:r>
              </a:p>
            </c:rich>
          </c:tx>
          <c:layout>
            <c:manualLayout>
              <c:xMode val="factor"/>
              <c:yMode val="factor"/>
              <c:x val="-0.03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4072"/>
        <c:crossesAt val="164"/>
        <c:auto val="1"/>
        <c:lblOffset val="100"/>
        <c:tickLblSkip val="1"/>
        <c:noMultiLvlLbl val="0"/>
      </c:catAx>
      <c:valAx>
        <c:axId val="24694072"/>
        <c:scaling>
          <c:orientation val="minMax"/>
          <c:max val="181"/>
          <c:min val="1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Observed data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21747"/>
        <c:crossesAt val="1"/>
        <c:crossBetween val="between"/>
        <c:dispUnits/>
      </c:valAx>
      <c:valAx>
        <c:axId val="52587481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548614"/>
        <c:crosses val="max"/>
        <c:crossBetween val="midCat"/>
        <c:dispUnits/>
      </c:valAx>
      <c:valAx>
        <c:axId val="12548614"/>
        <c:scaling>
          <c:orientation val="minMax"/>
          <c:max val="181"/>
          <c:min val="16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58748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2905"/>
          <c:w val="0.22025"/>
          <c:h val="0.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366092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315"/>
          <c:w val="0.531"/>
          <c:h val="0.71775"/>
        </c:manualLayout>
      </c:layout>
      <c:scatterChart>
        <c:scatterStyle val="lineMarker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366092"/>
                </a:solidFill>
              </a:ln>
            </c:spPr>
          </c:marker>
          <c:xVal>
            <c:numRef>
              <c:f>Sheet2!$AD$3:$AD$32</c:f>
              <c:numCache>
                <c:ptCount val="30"/>
                <c:pt idx="0">
                  <c:v>171.05</c:v>
                </c:pt>
                <c:pt idx="1">
                  <c:v>171.05</c:v>
                </c:pt>
                <c:pt idx="2">
                  <c:v>171.7</c:v>
                </c:pt>
                <c:pt idx="3">
                  <c:v>171.7</c:v>
                </c:pt>
                <c:pt idx="4">
                  <c:v>173.85</c:v>
                </c:pt>
                <c:pt idx="5">
                  <c:v>173.85</c:v>
                </c:pt>
                <c:pt idx="6">
                  <c:v>173.85</c:v>
                </c:pt>
                <c:pt idx="7">
                  <c:v>173.85</c:v>
                </c:pt>
                <c:pt idx="8">
                  <c:v>173.85</c:v>
                </c:pt>
                <c:pt idx="9">
                  <c:v>174.39999999999998</c:v>
                </c:pt>
                <c:pt idx="10">
                  <c:v>174.39999999999998</c:v>
                </c:pt>
                <c:pt idx="11">
                  <c:v>174.39999999999998</c:v>
                </c:pt>
                <c:pt idx="12">
                  <c:v>174.39999999999998</c:v>
                </c:pt>
                <c:pt idx="13">
                  <c:v>174.95</c:v>
                </c:pt>
                <c:pt idx="14">
                  <c:v>174.95</c:v>
                </c:pt>
                <c:pt idx="15">
                  <c:v>174.95</c:v>
                </c:pt>
                <c:pt idx="16">
                  <c:v>174.95</c:v>
                </c:pt>
                <c:pt idx="17">
                  <c:v>175.65</c:v>
                </c:pt>
                <c:pt idx="18">
                  <c:v>175.65</c:v>
                </c:pt>
                <c:pt idx="19">
                  <c:v>175.65</c:v>
                </c:pt>
                <c:pt idx="20">
                  <c:v>175.65</c:v>
                </c:pt>
                <c:pt idx="21">
                  <c:v>175.65</c:v>
                </c:pt>
                <c:pt idx="22">
                  <c:v>175.65</c:v>
                </c:pt>
                <c:pt idx="23">
                  <c:v>176.14999999999998</c:v>
                </c:pt>
                <c:pt idx="24">
                  <c:v>176.14999999999998</c:v>
                </c:pt>
                <c:pt idx="25">
                  <c:v>176.14999999999998</c:v>
                </c:pt>
                <c:pt idx="26">
                  <c:v>177</c:v>
                </c:pt>
                <c:pt idx="27">
                  <c:v>177</c:v>
                </c:pt>
                <c:pt idx="28">
                  <c:v>178.6</c:v>
                </c:pt>
                <c:pt idx="29">
                  <c:v>180.9</c:v>
                </c:pt>
              </c:numCache>
            </c:numRef>
          </c:xVal>
          <c:yVal>
            <c:numRef>
              <c:f>Sheet2!$AE$3:$AE$32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</c:numCache>
            </c:numRef>
          </c:yVal>
          <c:smooth val="0"/>
        </c:ser>
        <c:axId val="28914255"/>
        <c:axId val="40340996"/>
      </c:scatterChart>
      <c:valAx>
        <c:axId val="28914255"/>
        <c:scaling>
          <c:orientation val="minMax"/>
          <c:max val="181"/>
          <c:min val="164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340996"/>
        <c:crossesAt val="0"/>
        <c:crossBetween val="midCat"/>
        <c:dispUnits/>
      </c:valAx>
      <c:valAx>
        <c:axId val="40340996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14255"/>
        <c:crossesAt val="16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81B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291"/>
          <c:w val="0.576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Female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366092"/>
                </a:solidFill>
              </a:ln>
            </c:spPr>
          </c:marker>
          <c:xVal>
            <c:numRef>
              <c:f>Sheet2!$AF$3:$AF$32</c:f>
              <c:numCache>
                <c:ptCount val="30"/>
                <c:pt idx="0">
                  <c:v>165.15</c:v>
                </c:pt>
                <c:pt idx="1">
                  <c:v>165.15</c:v>
                </c:pt>
                <c:pt idx="2">
                  <c:v>165.15</c:v>
                </c:pt>
                <c:pt idx="3">
                  <c:v>166.7</c:v>
                </c:pt>
                <c:pt idx="4">
                  <c:v>166.7</c:v>
                </c:pt>
                <c:pt idx="5">
                  <c:v>166.7</c:v>
                </c:pt>
                <c:pt idx="6">
                  <c:v>166.7</c:v>
                </c:pt>
                <c:pt idx="7">
                  <c:v>167.35</c:v>
                </c:pt>
                <c:pt idx="8">
                  <c:v>167.35</c:v>
                </c:pt>
                <c:pt idx="9">
                  <c:v>167.35</c:v>
                </c:pt>
                <c:pt idx="10">
                  <c:v>167.35</c:v>
                </c:pt>
                <c:pt idx="11">
                  <c:v>167.95</c:v>
                </c:pt>
                <c:pt idx="12">
                  <c:v>167.95</c:v>
                </c:pt>
                <c:pt idx="13">
                  <c:v>169</c:v>
                </c:pt>
                <c:pt idx="14">
                  <c:v>169</c:v>
                </c:pt>
                <c:pt idx="15">
                  <c:v>169</c:v>
                </c:pt>
                <c:pt idx="16">
                  <c:v>169.75</c:v>
                </c:pt>
                <c:pt idx="17">
                  <c:v>169.75</c:v>
                </c:pt>
                <c:pt idx="18">
                  <c:v>169.75</c:v>
                </c:pt>
                <c:pt idx="19">
                  <c:v>169.75</c:v>
                </c:pt>
                <c:pt idx="20">
                  <c:v>169.75</c:v>
                </c:pt>
                <c:pt idx="21">
                  <c:v>170.2</c:v>
                </c:pt>
                <c:pt idx="22">
                  <c:v>170.95</c:v>
                </c:pt>
                <c:pt idx="23">
                  <c:v>170.95</c:v>
                </c:pt>
                <c:pt idx="24">
                  <c:v>170.95</c:v>
                </c:pt>
                <c:pt idx="25">
                  <c:v>170.95</c:v>
                </c:pt>
                <c:pt idx="26">
                  <c:v>171.8</c:v>
                </c:pt>
                <c:pt idx="27">
                  <c:v>171.8</c:v>
                </c:pt>
                <c:pt idx="28">
                  <c:v>171.8</c:v>
                </c:pt>
                <c:pt idx="29">
                  <c:v>175</c:v>
                </c:pt>
              </c:numCache>
            </c:numRef>
          </c:xVal>
          <c:yVal>
            <c:numRef>
              <c:f>Sheet2!$AG$3:$AG$32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</c:numCache>
            </c:numRef>
          </c:yVal>
          <c:smooth val="0"/>
        </c:ser>
        <c:axId val="54670901"/>
        <c:axId val="39633074"/>
      </c:scatterChart>
      <c:valAx>
        <c:axId val="54670901"/>
        <c:scaling>
          <c:orientation val="minMax"/>
          <c:max val="181"/>
          <c:min val="16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33074"/>
        <c:crossesAt val="0"/>
        <c:crossBetween val="midCat"/>
        <c:dispUnits/>
      </c:valAx>
      <c:valAx>
        <c:axId val="3963307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670901"/>
        <c:crossesAt val="16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81B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21</xdr:row>
      <xdr:rowOff>66675</xdr:rowOff>
    </xdr:from>
    <xdr:to>
      <xdr:col>9</xdr:col>
      <xdr:colOff>228600</xdr:colOff>
      <xdr:row>22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333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41</xdr:row>
      <xdr:rowOff>57150</xdr:rowOff>
    </xdr:from>
    <xdr:to>
      <xdr:col>9</xdr:col>
      <xdr:colOff>609600</xdr:colOff>
      <xdr:row>45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813435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41</xdr:row>
      <xdr:rowOff>57150</xdr:rowOff>
    </xdr:from>
    <xdr:to>
      <xdr:col>11</xdr:col>
      <xdr:colOff>523875</xdr:colOff>
      <xdr:row>42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8134350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14</xdr:col>
      <xdr:colOff>323850</xdr:colOff>
      <xdr:row>35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4648200"/>
          <a:ext cx="3371850" cy="2343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9525</xdr:colOff>
      <xdr:row>9</xdr:row>
      <xdr:rowOff>66675</xdr:rowOff>
    </xdr:from>
    <xdr:to>
      <xdr:col>18</xdr:col>
      <xdr:colOff>0</xdr:colOff>
      <xdr:row>14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33900" y="2047875"/>
          <a:ext cx="54768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-0.016</cdr:y>
    </cdr:from>
    <cdr:to>
      <cdr:x>0.42875</cdr:x>
      <cdr:y>0.08375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0" y="-19049"/>
          <a:ext cx="1571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3CED0D2FB5DD18479CD7653E86D02149</a:t>
          </a:r>
        </a:p>
      </cdr:txBody>
    </cdr:sp>
  </cdr:relSizeAnchor>
  <cdr:relSizeAnchor xmlns:cdr="http://schemas.openxmlformats.org/drawingml/2006/chartDrawing">
    <cdr:from>
      <cdr:x>0.03425</cdr:x>
      <cdr:y>0.04375</cdr:y>
    </cdr:from>
    <cdr:to>
      <cdr:x>0.4625</cdr:x>
      <cdr:y>0.14425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123825" y="57150"/>
          <a:ext cx="1562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CIChart95Mean</a:t>
          </a:r>
        </a:p>
      </cdr:txBody>
    </cdr:sp>
  </cdr:relSizeAnchor>
  <cdr:relSizeAnchor xmlns:cdr="http://schemas.openxmlformats.org/drawingml/2006/chartDrawing">
    <cdr:from>
      <cdr:x>0.03425</cdr:x>
      <cdr:y>0.04375</cdr:y>
    </cdr:from>
    <cdr:to>
      <cdr:x>0.4625</cdr:x>
      <cdr:y>0.14425</cdr:y>
    </cdr:to>
    <cdr:sp>
      <cdr:nvSpPr>
        <cdr:cNvPr id="3" name="GridID" hidden="1"/>
        <cdr:cNvSpPr txBox="1">
          <a:spLocks noChangeArrowheads="1"/>
        </cdr:cNvSpPr>
      </cdr:nvSpPr>
      <cdr:spPr>
        <a:xfrm>
          <a:off x="123825" y="57150"/>
          <a:ext cx="1562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-0.00475</cdr:y>
    </cdr:from>
    <cdr:to>
      <cdr:x>0.222</cdr:x>
      <cdr:y>0.0365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0" y="-9524"/>
          <a:ext cx="1362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A458A226A3FEEF44A06B94BCB8D77D80</a:t>
          </a:r>
        </a:p>
      </cdr:txBody>
    </cdr:sp>
  </cdr:relSizeAnchor>
  <cdr:relSizeAnchor xmlns:cdr="http://schemas.openxmlformats.org/drawingml/2006/chartDrawing">
    <cdr:from>
      <cdr:x>0.01675</cdr:x>
      <cdr:y>0.02</cdr:y>
    </cdr:from>
    <cdr:to>
      <cdr:x>0.24025</cdr:x>
      <cdr:y>0.06125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95250" y="66675"/>
          <a:ext cx="1362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BoxPlot</a:t>
          </a:r>
        </a:p>
      </cdr:txBody>
    </cdr:sp>
  </cdr:relSizeAnchor>
  <cdr:relSizeAnchor xmlns:cdr="http://schemas.openxmlformats.org/drawingml/2006/chartDrawing">
    <cdr:from>
      <cdr:x>0.02425</cdr:x>
      <cdr:y>0.04075</cdr:y>
    </cdr:from>
    <cdr:to>
      <cdr:x>0.248</cdr:x>
      <cdr:y>0.082</cdr:y>
    </cdr:to>
    <cdr:sp>
      <cdr:nvSpPr>
        <cdr:cNvPr id="3" name="ProtectedChart" hidden="1"/>
        <cdr:cNvSpPr txBox="1">
          <a:spLocks noChangeArrowheads="1"/>
        </cdr:cNvSpPr>
      </cdr:nvSpPr>
      <cdr:spPr>
        <a:xfrm>
          <a:off x="142875" y="133350"/>
          <a:ext cx="1362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-0.03375</cdr:y>
    </cdr:from>
    <cdr:to>
      <cdr:x>0.42925</cdr:x>
      <cdr:y>0.06975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9525" y="-28574"/>
          <a:ext cx="2076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F18FAFE662CC55458E5AFAF1460A7433</a:t>
          </a:r>
        </a:p>
      </cdr:txBody>
    </cdr:sp>
  </cdr:relSizeAnchor>
  <cdr:relSizeAnchor xmlns:cdr="http://schemas.openxmlformats.org/drawingml/2006/chartDrawing">
    <cdr:from>
      <cdr:x>0.0375</cdr:x>
      <cdr:y>0.02825</cdr:y>
    </cdr:from>
    <cdr:to>
      <cdr:x>0.46325</cdr:x>
      <cdr:y>0.132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180975" y="19050"/>
          <a:ext cx="2076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DotPlot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-0.02325</cdr:y>
    </cdr:from>
    <cdr:to>
      <cdr:x>0.42875</cdr:x>
      <cdr:y>0.078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9525" y="-19049"/>
          <a:ext cx="20764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F18FAFE662CC55458E5AFAF1460A7433</a:t>
          </a:r>
        </a:p>
      </cdr:txBody>
    </cdr:sp>
  </cdr:relSizeAnchor>
  <cdr:relSizeAnchor xmlns:cdr="http://schemas.openxmlformats.org/drawingml/2006/chartDrawing">
    <cdr:from>
      <cdr:x>0.036</cdr:x>
      <cdr:y>0.0375</cdr:y>
    </cdr:from>
    <cdr:to>
      <cdr:x>0.46275</cdr:x>
      <cdr:y>0.139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171450" y="38100"/>
          <a:ext cx="20764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DotPlot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219200" y="5962650"/>
        <a:ext cx="3657600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0</xdr:colOff>
      <xdr:row>3</xdr:row>
      <xdr:rowOff>0</xdr:rowOff>
    </xdr:from>
    <xdr:to>
      <xdr:col>20</xdr:col>
      <xdr:colOff>0</xdr:colOff>
      <xdr:row>21</xdr:row>
      <xdr:rowOff>0</xdr:rowOff>
    </xdr:to>
    <xdr:graphicFrame>
      <xdr:nvGraphicFramePr>
        <xdr:cNvPr id="2" name="Chart 1"/>
        <xdr:cNvGraphicFramePr/>
      </xdr:nvGraphicFramePr>
      <xdr:xfrm>
        <a:off x="6867525" y="695325"/>
        <a:ext cx="60960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28575</xdr:rowOff>
    </xdr:from>
    <xdr:to>
      <xdr:col>23</xdr:col>
      <xdr:colOff>333375</xdr:colOff>
      <xdr:row>22</xdr:row>
      <xdr:rowOff>57150</xdr:rowOff>
    </xdr:to>
    <xdr:sp>
      <xdr:nvSpPr>
        <xdr:cNvPr id="3" name="LockedChartBoxPlot"/>
        <xdr:cNvSpPr>
          <a:spLocks/>
        </xdr:cNvSpPr>
      </xdr:nvSpPr>
      <xdr:spPr>
        <a:xfrm>
          <a:off x="6867525" y="4152900"/>
          <a:ext cx="8258175" cy="219075"/>
        </a:xfrm>
        <a:prstGeom prst="rect">
          <a:avLst/>
        </a:prstGeom>
        <a:solidFill>
          <a:srgbClr val="FDEADA"/>
        </a:solidFill>
        <a:ln w="0" cmpd="sng">
          <a:solidFill>
            <a:srgbClr val="FAC08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current chart is locked to prevent modification of the X and Y Axis of the Box Plot. To edit this chart, unprotect it at the Excel ribbon &gt; Review &gt; Unprotect sheet.</a:t>
          </a:r>
        </a:p>
      </xdr:txBody>
    </xdr:sp>
    <xdr:clientData fLocksWithSheet="0"/>
  </xdr:twoCellAnchor>
  <xdr:twoCellAnchor>
    <xdr:from>
      <xdr:col>11</xdr:col>
      <xdr:colOff>0</xdr:colOff>
      <xdr:row>25</xdr:row>
      <xdr:rowOff>0</xdr:rowOff>
    </xdr:from>
    <xdr:to>
      <xdr:col>19</xdr:col>
      <xdr:colOff>0</xdr:colOff>
      <xdr:row>30</xdr:row>
      <xdr:rowOff>0</xdr:rowOff>
    </xdr:to>
    <xdr:graphicFrame>
      <xdr:nvGraphicFramePr>
        <xdr:cNvPr id="4" name="Chart 1"/>
        <xdr:cNvGraphicFramePr/>
      </xdr:nvGraphicFramePr>
      <xdr:xfrm>
        <a:off x="7477125" y="5010150"/>
        <a:ext cx="4876800" cy="95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11</xdr:col>
      <xdr:colOff>0</xdr:colOff>
      <xdr:row>30</xdr:row>
      <xdr:rowOff>0</xdr:rowOff>
    </xdr:from>
    <xdr:to>
      <xdr:col>19</xdr:col>
      <xdr:colOff>0</xdr:colOff>
      <xdr:row>36</xdr:row>
      <xdr:rowOff>0</xdr:rowOff>
    </xdr:to>
    <xdr:graphicFrame>
      <xdr:nvGraphicFramePr>
        <xdr:cNvPr id="5" name="Chart 1"/>
        <xdr:cNvGraphicFramePr/>
      </xdr:nvGraphicFramePr>
      <xdr:xfrm>
        <a:off x="7477125" y="5962650"/>
        <a:ext cx="4876800" cy="114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zone.com/QuantumXL.htm" TargetMode="External" /><Relationship Id="rId2" Type="http://schemas.openxmlformats.org/officeDocument/2006/relationships/hyperlink" Target="http://www.sigmazone.com/QuantumXL.htm" TargetMode="External" /><Relationship Id="rId3" Type="http://schemas.openxmlformats.org/officeDocument/2006/relationships/hyperlink" Target="http://www.sigmazone.com/QuantumXL.ht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PageLayoutView="0" workbookViewId="0" topLeftCell="A1">
      <selection activeCell="A1" sqref="A1:B31"/>
    </sheetView>
  </sheetViews>
  <sheetFormatPr defaultColWidth="9.140625" defaultRowHeight="15"/>
  <cols>
    <col min="1" max="1" width="12.57421875" style="0" customWidth="1"/>
    <col min="2" max="2" width="12.7109375" style="0" customWidth="1"/>
    <col min="3" max="3" width="1.1484375" style="0" customWidth="1"/>
    <col min="7" max="7" width="3.140625" style="0" customWidth="1"/>
    <col min="9" max="9" width="1.7109375" style="0" customWidth="1"/>
    <col min="19" max="19" width="0.85546875" style="0" customWidth="1"/>
  </cols>
  <sheetData>
    <row r="1" spans="1:7" ht="30" customHeight="1">
      <c r="A1" s="1" t="s">
        <v>0</v>
      </c>
      <c r="B1" s="2" t="s">
        <v>1</v>
      </c>
      <c r="D1" s="11" t="s">
        <v>2</v>
      </c>
      <c r="G1" s="12" t="s">
        <v>3</v>
      </c>
    </row>
    <row r="2" spans="1:7" ht="21">
      <c r="A2" s="3">
        <v>175.1</v>
      </c>
      <c r="B2" s="4">
        <v>167.7</v>
      </c>
      <c r="G2" s="13" t="s">
        <v>4</v>
      </c>
    </row>
    <row r="3" spans="1:7" ht="15" customHeight="1">
      <c r="A3" s="5">
        <v>174.79999999999998</v>
      </c>
      <c r="B3" s="6">
        <v>167.6</v>
      </c>
      <c r="G3" s="13"/>
    </row>
    <row r="4" spans="1:19" ht="15">
      <c r="A4" s="7">
        <v>173.6</v>
      </c>
      <c r="B4" s="8">
        <v>169.79999999999998</v>
      </c>
      <c r="F4" s="16"/>
      <c r="H4" s="14" t="s">
        <v>5</v>
      </c>
      <c r="I4" s="141"/>
      <c r="J4" s="142" t="s">
        <v>6</v>
      </c>
      <c r="K4" s="142"/>
      <c r="L4" s="142"/>
      <c r="M4" s="142"/>
      <c r="N4" s="142"/>
      <c r="O4" s="142"/>
      <c r="P4" s="143"/>
      <c r="Q4" s="143"/>
      <c r="R4" s="143"/>
      <c r="S4" s="144"/>
    </row>
    <row r="5" spans="1:19" ht="15">
      <c r="A5" s="5">
        <v>173.7</v>
      </c>
      <c r="B5" s="6">
        <v>164.9</v>
      </c>
      <c r="F5" s="16"/>
      <c r="H5" s="49">
        <v>1</v>
      </c>
      <c r="I5" s="145"/>
      <c r="J5" s="146"/>
      <c r="K5" s="146"/>
      <c r="L5" s="146"/>
      <c r="M5" s="146"/>
      <c r="N5" s="146"/>
      <c r="O5" s="146"/>
      <c r="P5" s="146"/>
      <c r="Q5" s="146"/>
      <c r="R5" s="146"/>
      <c r="S5" s="147"/>
    </row>
    <row r="6" spans="1:19" ht="15">
      <c r="A6" s="7">
        <v>175.79999999999998</v>
      </c>
      <c r="B6" s="8">
        <v>166.6</v>
      </c>
      <c r="F6" s="16"/>
      <c r="H6" s="50"/>
      <c r="I6" s="148"/>
      <c r="J6" s="149"/>
      <c r="K6" s="149"/>
      <c r="L6" s="149"/>
      <c r="M6" s="149"/>
      <c r="N6" s="149"/>
      <c r="O6" s="149"/>
      <c r="P6" s="150"/>
      <c r="Q6" s="150"/>
      <c r="R6" s="150"/>
      <c r="S6" s="151"/>
    </row>
    <row r="7" spans="1:6" ht="15">
      <c r="A7" s="5">
        <v>175.6</v>
      </c>
      <c r="B7" s="6">
        <v>169.6</v>
      </c>
      <c r="F7" s="16"/>
    </row>
    <row r="8" spans="1:19" ht="15">
      <c r="A8" s="7">
        <v>173.6</v>
      </c>
      <c r="B8" s="8">
        <v>171.79999999999998</v>
      </c>
      <c r="F8" s="16"/>
      <c r="H8" s="14" t="s">
        <v>5</v>
      </c>
      <c r="I8" s="141"/>
      <c r="J8" s="169" t="s">
        <v>118</v>
      </c>
      <c r="K8" s="170"/>
      <c r="L8" s="170"/>
      <c r="M8" s="170"/>
      <c r="N8" s="170"/>
      <c r="O8" s="170"/>
      <c r="P8" s="170"/>
      <c r="Q8" s="170"/>
      <c r="R8" s="170"/>
      <c r="S8" s="171"/>
    </row>
    <row r="9" spans="1:19" ht="15">
      <c r="A9" s="5">
        <v>174.6</v>
      </c>
      <c r="B9" s="6">
        <v>170.79999999999998</v>
      </c>
      <c r="F9" s="16"/>
      <c r="H9" s="49">
        <v>2</v>
      </c>
      <c r="I9" s="145"/>
      <c r="J9" s="172"/>
      <c r="K9" s="173"/>
      <c r="L9" s="173"/>
      <c r="M9" s="173"/>
      <c r="N9" s="173"/>
      <c r="O9" s="173"/>
      <c r="P9" s="173"/>
      <c r="Q9" s="173"/>
      <c r="R9" s="173"/>
      <c r="S9" s="174"/>
    </row>
    <row r="10" spans="1:19" ht="15">
      <c r="A10" s="7">
        <v>173.7</v>
      </c>
      <c r="B10" s="8">
        <v>165.4</v>
      </c>
      <c r="F10" s="16"/>
      <c r="H10" s="50"/>
      <c r="I10" s="145"/>
      <c r="J10" s="172"/>
      <c r="K10" s="173"/>
      <c r="L10" s="173"/>
      <c r="M10" s="173"/>
      <c r="N10" s="173"/>
      <c r="O10" s="173"/>
      <c r="P10" s="173"/>
      <c r="Q10" s="173"/>
      <c r="R10" s="173"/>
      <c r="S10" s="174"/>
    </row>
    <row r="11" spans="1:19" ht="15">
      <c r="A11" s="5">
        <v>176</v>
      </c>
      <c r="B11" s="6">
        <v>167.1</v>
      </c>
      <c r="F11" s="16"/>
      <c r="I11" s="145"/>
      <c r="J11" s="172"/>
      <c r="K11" s="173"/>
      <c r="L11" s="173"/>
      <c r="M11" s="173"/>
      <c r="N11" s="173"/>
      <c r="O11" s="173"/>
      <c r="P11" s="173"/>
      <c r="Q11" s="173"/>
      <c r="R11" s="173"/>
      <c r="S11" s="174"/>
    </row>
    <row r="12" spans="1:19" ht="15">
      <c r="A12" s="7">
        <v>177</v>
      </c>
      <c r="B12" s="8">
        <v>165.4</v>
      </c>
      <c r="F12" s="16"/>
      <c r="I12" s="145"/>
      <c r="J12" s="172"/>
      <c r="K12" s="173"/>
      <c r="L12" s="173"/>
      <c r="M12" s="173"/>
      <c r="N12" s="173"/>
      <c r="O12" s="173"/>
      <c r="P12" s="173"/>
      <c r="Q12" s="173"/>
      <c r="R12" s="173"/>
      <c r="S12" s="174"/>
    </row>
    <row r="13" spans="1:19" ht="15">
      <c r="A13" s="5">
        <v>171.2</v>
      </c>
      <c r="B13" s="6">
        <v>175</v>
      </c>
      <c r="F13" s="16"/>
      <c r="I13" s="145"/>
      <c r="J13" s="172"/>
      <c r="K13" s="173"/>
      <c r="L13" s="173"/>
      <c r="M13" s="173"/>
      <c r="N13" s="173"/>
      <c r="O13" s="173"/>
      <c r="P13" s="173"/>
      <c r="Q13" s="173"/>
      <c r="R13" s="173"/>
      <c r="S13" s="174"/>
    </row>
    <row r="14" spans="1:19" ht="15">
      <c r="A14" s="7">
        <v>175.79999999999998</v>
      </c>
      <c r="B14" s="8">
        <v>167.1</v>
      </c>
      <c r="F14" s="16"/>
      <c r="I14" s="145"/>
      <c r="J14" s="172"/>
      <c r="K14" s="173"/>
      <c r="L14" s="173"/>
      <c r="M14" s="173"/>
      <c r="N14" s="173"/>
      <c r="O14" s="173"/>
      <c r="P14" s="173"/>
      <c r="Q14" s="173"/>
      <c r="R14" s="173"/>
      <c r="S14" s="174"/>
    </row>
    <row r="15" spans="1:19" ht="15">
      <c r="A15" s="5">
        <v>174.79999999999998</v>
      </c>
      <c r="B15" s="6">
        <v>167.29999999999998</v>
      </c>
      <c r="F15" s="16"/>
      <c r="I15" s="145"/>
      <c r="J15" s="172"/>
      <c r="K15" s="173"/>
      <c r="L15" s="173"/>
      <c r="M15" s="173"/>
      <c r="N15" s="173"/>
      <c r="O15" s="173"/>
      <c r="P15" s="173"/>
      <c r="Q15" s="173"/>
      <c r="R15" s="173"/>
      <c r="S15" s="174"/>
    </row>
    <row r="16" spans="1:19" ht="15">
      <c r="A16" s="7">
        <v>174.2</v>
      </c>
      <c r="B16" s="8">
        <v>169.1</v>
      </c>
      <c r="F16" s="16"/>
      <c r="I16" s="145"/>
      <c r="J16" s="172"/>
      <c r="K16" s="173"/>
      <c r="L16" s="173"/>
      <c r="M16" s="173"/>
      <c r="N16" s="173"/>
      <c r="O16" s="173"/>
      <c r="P16" s="173"/>
      <c r="Q16" s="173"/>
      <c r="R16" s="173"/>
      <c r="S16" s="174"/>
    </row>
    <row r="17" spans="1:19" ht="15">
      <c r="A17" s="5">
        <v>175.4</v>
      </c>
      <c r="B17" s="6">
        <v>170.2</v>
      </c>
      <c r="F17" s="16"/>
      <c r="I17" s="148"/>
      <c r="J17" s="175"/>
      <c r="K17" s="176"/>
      <c r="L17" s="176"/>
      <c r="M17" s="176"/>
      <c r="N17" s="176"/>
      <c r="O17" s="176"/>
      <c r="P17" s="176"/>
      <c r="Q17" s="176"/>
      <c r="R17" s="176"/>
      <c r="S17" s="177"/>
    </row>
    <row r="18" spans="1:6" ht="15">
      <c r="A18" s="7">
        <v>176.2</v>
      </c>
      <c r="B18" s="8">
        <v>168.9</v>
      </c>
      <c r="F18" s="16"/>
    </row>
    <row r="19" spans="1:19" ht="15">
      <c r="A19" s="5">
        <v>174.1</v>
      </c>
      <c r="B19" s="6">
        <v>170.79999999999998</v>
      </c>
      <c r="F19" s="16"/>
      <c r="H19" s="15" t="s">
        <v>5</v>
      </c>
      <c r="I19" s="141"/>
      <c r="J19" s="160" t="s">
        <v>7</v>
      </c>
      <c r="K19" s="152"/>
      <c r="L19" s="152"/>
      <c r="M19" s="152"/>
      <c r="N19" s="152"/>
      <c r="O19" s="152"/>
      <c r="P19" s="153"/>
      <c r="Q19" s="153"/>
      <c r="R19" s="153"/>
      <c r="S19" s="154"/>
    </row>
    <row r="20" spans="1:19" ht="15">
      <c r="A20" s="7">
        <v>175.9</v>
      </c>
      <c r="B20" s="8">
        <v>166.9</v>
      </c>
      <c r="F20" s="16"/>
      <c r="H20" s="47">
        <v>3</v>
      </c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6"/>
    </row>
    <row r="21" spans="1:19" ht="15">
      <c r="A21" s="7">
        <v>177</v>
      </c>
      <c r="B21" s="8">
        <v>171.9</v>
      </c>
      <c r="F21" s="16"/>
      <c r="H21" s="48"/>
      <c r="I21" s="145"/>
      <c r="J21" s="155"/>
      <c r="K21" s="155"/>
      <c r="L21" s="155"/>
      <c r="M21" s="155"/>
      <c r="N21" s="155"/>
      <c r="O21" s="155"/>
      <c r="P21" s="155"/>
      <c r="Q21" s="155"/>
      <c r="R21" s="155"/>
      <c r="S21" s="156"/>
    </row>
    <row r="22" spans="1:19" ht="15">
      <c r="A22" s="5">
        <v>170.9</v>
      </c>
      <c r="B22" s="6">
        <v>171.7</v>
      </c>
      <c r="F22" s="16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6"/>
    </row>
    <row r="23" spans="1:19" ht="15">
      <c r="A23" s="7">
        <v>178.6</v>
      </c>
      <c r="B23" s="8">
        <v>168.9</v>
      </c>
      <c r="F23" s="16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6"/>
    </row>
    <row r="24" spans="1:19" ht="15">
      <c r="A24" s="5">
        <v>174.6</v>
      </c>
      <c r="B24" s="6">
        <v>168.2</v>
      </c>
      <c r="F24" s="16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6"/>
    </row>
    <row r="25" spans="1:19" ht="15">
      <c r="A25" s="7">
        <v>174.29999999999998</v>
      </c>
      <c r="B25" s="8">
        <v>169.9</v>
      </c>
      <c r="F25" s="16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6"/>
    </row>
    <row r="26" spans="1:19" ht="15">
      <c r="A26" s="5">
        <v>176.29999999999998</v>
      </c>
      <c r="B26" s="6">
        <v>171.1</v>
      </c>
      <c r="F26" s="16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6"/>
    </row>
    <row r="27" spans="1:19" ht="15">
      <c r="A27" s="7">
        <v>175.6</v>
      </c>
      <c r="B27" s="8">
        <v>166.7</v>
      </c>
      <c r="F27" s="16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6"/>
    </row>
    <row r="28" spans="1:19" ht="15">
      <c r="A28" s="5">
        <v>180.9</v>
      </c>
      <c r="B28" s="6">
        <v>166.5</v>
      </c>
      <c r="F28" s="16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6"/>
    </row>
    <row r="29" spans="1:19" ht="15">
      <c r="A29" s="7">
        <v>171.6</v>
      </c>
      <c r="B29" s="8">
        <v>169.9</v>
      </c>
      <c r="F29" s="16"/>
      <c r="I29" s="145"/>
      <c r="J29" s="155"/>
      <c r="K29" s="155"/>
      <c r="L29" s="155"/>
      <c r="M29" s="155"/>
      <c r="N29" s="155"/>
      <c r="O29" s="155"/>
      <c r="P29" s="155"/>
      <c r="Q29" s="155"/>
      <c r="R29" s="155"/>
      <c r="S29" s="156"/>
    </row>
    <row r="30" spans="1:19" ht="15">
      <c r="A30" s="5">
        <v>171.79999999999998</v>
      </c>
      <c r="B30" s="6">
        <v>170.79999999999998</v>
      </c>
      <c r="F30" s="16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6"/>
    </row>
    <row r="31" spans="1:19" ht="15">
      <c r="A31" s="9">
        <v>174.9</v>
      </c>
      <c r="B31" s="10">
        <v>169.6</v>
      </c>
      <c r="F31" s="16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6"/>
    </row>
    <row r="32" spans="6:19" ht="15">
      <c r="F32" s="16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6"/>
    </row>
    <row r="33" spans="6:19" ht="15">
      <c r="F33" s="16"/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  <row r="34" spans="6:19" ht="15">
      <c r="F34" s="16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6"/>
    </row>
    <row r="35" spans="6:19" ht="15">
      <c r="F35" s="16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6"/>
    </row>
    <row r="36" spans="6:19" ht="15">
      <c r="F36" s="16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6"/>
    </row>
    <row r="37" spans="6:19" ht="15">
      <c r="F37" s="16"/>
      <c r="I37" s="148"/>
      <c r="J37" s="157"/>
      <c r="K37" s="157"/>
      <c r="L37" s="157"/>
      <c r="M37" s="157"/>
      <c r="N37" s="157"/>
      <c r="O37" s="157"/>
      <c r="P37" s="158"/>
      <c r="Q37" s="158"/>
      <c r="R37" s="158"/>
      <c r="S37" s="159"/>
    </row>
    <row r="38" ht="15">
      <c r="F38" s="16"/>
    </row>
    <row r="39" spans="6:19" ht="15">
      <c r="F39" s="16"/>
      <c r="H39" s="44" t="s">
        <v>8</v>
      </c>
      <c r="I39" s="141"/>
      <c r="J39" s="161" t="s">
        <v>117</v>
      </c>
      <c r="K39" s="161"/>
      <c r="L39" s="161"/>
      <c r="M39" s="161"/>
      <c r="N39" s="161"/>
      <c r="O39" s="161"/>
      <c r="P39" s="162"/>
      <c r="Q39" s="162"/>
      <c r="R39" s="162"/>
      <c r="S39" s="163"/>
    </row>
    <row r="40" spans="6:19" ht="15">
      <c r="F40" s="16"/>
      <c r="H40" s="45"/>
      <c r="I40" s="145"/>
      <c r="J40" s="164"/>
      <c r="K40" s="164"/>
      <c r="L40" s="164"/>
      <c r="M40" s="164"/>
      <c r="N40" s="164"/>
      <c r="O40" s="164"/>
      <c r="P40" s="164"/>
      <c r="Q40" s="164"/>
      <c r="R40" s="164"/>
      <c r="S40" s="165"/>
    </row>
    <row r="41" spans="6:19" ht="15">
      <c r="F41" s="16"/>
      <c r="H41" s="46"/>
      <c r="I41" s="145"/>
      <c r="J41" s="164"/>
      <c r="K41" s="164"/>
      <c r="L41" s="164"/>
      <c r="M41" s="164"/>
      <c r="N41" s="164"/>
      <c r="O41" s="164"/>
      <c r="P41" s="164"/>
      <c r="Q41" s="164"/>
      <c r="R41" s="164"/>
      <c r="S41" s="165"/>
    </row>
    <row r="42" spans="6:19" ht="15">
      <c r="F42" s="16"/>
      <c r="I42" s="145"/>
      <c r="J42" s="164"/>
      <c r="K42" s="164"/>
      <c r="L42" s="164"/>
      <c r="M42" s="164"/>
      <c r="N42" s="164"/>
      <c r="O42" s="164"/>
      <c r="P42" s="164"/>
      <c r="Q42" s="164"/>
      <c r="R42" s="164"/>
      <c r="S42" s="165"/>
    </row>
    <row r="43" spans="6:19" ht="15">
      <c r="F43" s="16"/>
      <c r="I43" s="145"/>
      <c r="J43" s="164"/>
      <c r="K43" s="164"/>
      <c r="L43" s="164"/>
      <c r="M43" s="164"/>
      <c r="N43" s="164"/>
      <c r="O43" s="164"/>
      <c r="P43" s="164"/>
      <c r="Q43" s="164"/>
      <c r="R43" s="164"/>
      <c r="S43" s="165"/>
    </row>
    <row r="44" spans="6:19" ht="15">
      <c r="F44" s="16"/>
      <c r="I44" s="145"/>
      <c r="J44" s="164"/>
      <c r="K44" s="164"/>
      <c r="L44" s="164"/>
      <c r="M44" s="164"/>
      <c r="N44" s="164"/>
      <c r="O44" s="164"/>
      <c r="P44" s="164"/>
      <c r="Q44" s="164"/>
      <c r="R44" s="164"/>
      <c r="S44" s="165"/>
    </row>
    <row r="45" spans="6:19" ht="15">
      <c r="F45" s="16"/>
      <c r="I45" s="145"/>
      <c r="J45" s="164"/>
      <c r="K45" s="164"/>
      <c r="L45" s="164"/>
      <c r="M45" s="164"/>
      <c r="N45" s="164"/>
      <c r="O45" s="164"/>
      <c r="P45" s="164"/>
      <c r="Q45" s="164"/>
      <c r="R45" s="164"/>
      <c r="S45" s="165"/>
    </row>
    <row r="46" spans="6:19" ht="15">
      <c r="F46" s="16"/>
      <c r="I46" s="148"/>
      <c r="J46" s="166"/>
      <c r="K46" s="166"/>
      <c r="L46" s="166"/>
      <c r="M46" s="166"/>
      <c r="N46" s="166"/>
      <c r="O46" s="166"/>
      <c r="P46" s="167"/>
      <c r="Q46" s="167"/>
      <c r="R46" s="167"/>
      <c r="S46" s="168"/>
    </row>
    <row r="47" ht="15">
      <c r="F47" s="16"/>
    </row>
  </sheetData>
  <sheetProtection/>
  <mergeCells count="12">
    <mergeCell ref="I4:I6"/>
    <mergeCell ref="J4:S6"/>
    <mergeCell ref="H5:H6"/>
    <mergeCell ref="I8:I17"/>
    <mergeCell ref="J8:S17"/>
    <mergeCell ref="H9:H10"/>
    <mergeCell ref="H39:H41"/>
    <mergeCell ref="I39:I46"/>
    <mergeCell ref="J39:S46"/>
    <mergeCell ref="I19:I37"/>
    <mergeCell ref="J19:S37"/>
    <mergeCell ref="H20:H21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2" ht="15">
      <c r="A1" t="s">
        <v>9</v>
      </c>
      <c r="B1" s="17" t="s">
        <v>10</v>
      </c>
      <c r="D1" t="s">
        <v>11</v>
      </c>
      <c r="F1" t="s">
        <v>12</v>
      </c>
      <c r="H1" t="s">
        <v>13</v>
      </c>
      <c r="J1" t="s">
        <v>14</v>
      </c>
      <c r="K1" s="17" t="s">
        <v>15</v>
      </c>
      <c r="M1" t="s">
        <v>80</v>
      </c>
      <c r="N1" t="s">
        <v>81</v>
      </c>
      <c r="O1" t="s">
        <v>82</v>
      </c>
      <c r="P1" t="s">
        <v>80</v>
      </c>
      <c r="Q1" t="s">
        <v>83</v>
      </c>
      <c r="R1" t="s">
        <v>12</v>
      </c>
      <c r="S1" t="s">
        <v>84</v>
      </c>
      <c r="U1" t="s">
        <v>85</v>
      </c>
      <c r="W1" t="s">
        <v>86</v>
      </c>
      <c r="Y1" t="s">
        <v>87</v>
      </c>
      <c r="Z1" t="s">
        <v>88</v>
      </c>
      <c r="AB1" t="s">
        <v>14</v>
      </c>
      <c r="AC1" s="17" t="s">
        <v>15</v>
      </c>
      <c r="AD1" t="s">
        <v>0</v>
      </c>
      <c r="AF1" t="s">
        <v>1</v>
      </c>
    </row>
    <row r="2" spans="1:33" ht="30">
      <c r="A2" t="s">
        <v>14</v>
      </c>
      <c r="B2" s="17" t="s">
        <v>15</v>
      </c>
      <c r="D2" t="s">
        <v>16</v>
      </c>
      <c r="E2" t="s">
        <v>17</v>
      </c>
      <c r="F2" t="s">
        <v>16</v>
      </c>
      <c r="G2" t="s">
        <v>17</v>
      </c>
      <c r="H2" t="s">
        <v>16</v>
      </c>
      <c r="I2" t="s">
        <v>17</v>
      </c>
      <c r="J2" t="s">
        <v>9</v>
      </c>
      <c r="K2" s="17" t="s">
        <v>89</v>
      </c>
      <c r="L2" s="38" t="s">
        <v>90</v>
      </c>
      <c r="M2">
        <v>173.7</v>
      </c>
      <c r="N2">
        <v>170.9</v>
      </c>
      <c r="O2">
        <v>178.6</v>
      </c>
      <c r="P2">
        <v>175.925</v>
      </c>
      <c r="Q2">
        <v>0.5</v>
      </c>
      <c r="R2">
        <v>174.92000000000002</v>
      </c>
      <c r="S2">
        <v>0</v>
      </c>
      <c r="U2">
        <v>0.5</v>
      </c>
      <c r="V2">
        <v>180.9</v>
      </c>
      <c r="Y2">
        <v>170.9</v>
      </c>
      <c r="Z2">
        <v>180.9</v>
      </c>
      <c r="AB2" t="s">
        <v>9</v>
      </c>
      <c r="AC2" s="17" t="s">
        <v>113</v>
      </c>
      <c r="AD2" t="s">
        <v>83</v>
      </c>
      <c r="AE2" t="s">
        <v>114</v>
      </c>
      <c r="AF2" t="s">
        <v>83</v>
      </c>
      <c r="AG2" t="s">
        <v>114</v>
      </c>
    </row>
    <row r="3" spans="1:33" ht="30">
      <c r="A3" t="s">
        <v>18</v>
      </c>
      <c r="B3" t="s">
        <v>19</v>
      </c>
      <c r="C3" t="s">
        <v>0</v>
      </c>
      <c r="D3">
        <v>174.14355546099105</v>
      </c>
      <c r="E3">
        <v>1</v>
      </c>
      <c r="F3">
        <v>174.92000000000002</v>
      </c>
      <c r="G3">
        <v>1</v>
      </c>
      <c r="H3">
        <v>168</v>
      </c>
      <c r="I3">
        <v>0.5</v>
      </c>
      <c r="J3" t="s">
        <v>18</v>
      </c>
      <c r="K3" t="s">
        <v>91</v>
      </c>
      <c r="L3" s="38" t="s">
        <v>92</v>
      </c>
      <c r="M3">
        <v>167.05</v>
      </c>
      <c r="N3">
        <v>164.9</v>
      </c>
      <c r="O3">
        <v>175</v>
      </c>
      <c r="P3">
        <v>170.79999999999998</v>
      </c>
      <c r="Q3">
        <v>1.5</v>
      </c>
      <c r="R3">
        <v>168.90666666666667</v>
      </c>
      <c r="S3">
        <v>0.3</v>
      </c>
      <c r="T3">
        <v>174.85</v>
      </c>
      <c r="Y3">
        <v>164.9</v>
      </c>
      <c r="Z3">
        <v>175</v>
      </c>
      <c r="AB3" t="s">
        <v>18</v>
      </c>
      <c r="AC3" t="s">
        <v>115</v>
      </c>
      <c r="AD3">
        <v>171.05</v>
      </c>
      <c r="AE3">
        <v>1</v>
      </c>
      <c r="AF3">
        <v>165.15</v>
      </c>
      <c r="AG3">
        <v>1</v>
      </c>
    </row>
    <row r="4" spans="1:33" ht="15">
      <c r="A4" t="s">
        <v>20</v>
      </c>
      <c r="B4" t="s">
        <v>21</v>
      </c>
      <c r="D4">
        <v>175.69644453900898</v>
      </c>
      <c r="E4">
        <v>1</v>
      </c>
      <c r="H4">
        <v>168</v>
      </c>
      <c r="I4">
        <v>1</v>
      </c>
      <c r="J4" t="s">
        <v>20</v>
      </c>
      <c r="K4" t="s">
        <v>21</v>
      </c>
      <c r="S4">
        <v>0.7</v>
      </c>
      <c r="T4">
        <v>174.85</v>
      </c>
      <c r="AB4" t="s">
        <v>20</v>
      </c>
      <c r="AC4" t="s">
        <v>21</v>
      </c>
      <c r="AD4">
        <v>171.05</v>
      </c>
      <c r="AE4">
        <v>2</v>
      </c>
      <c r="AF4">
        <v>165.15</v>
      </c>
      <c r="AG4">
        <v>2</v>
      </c>
    </row>
    <row r="5" spans="1:33" ht="15">
      <c r="A5" t="s">
        <v>22</v>
      </c>
      <c r="B5">
        <v>0</v>
      </c>
      <c r="H5">
        <v>168</v>
      </c>
      <c r="I5">
        <v>2</v>
      </c>
      <c r="J5" t="s">
        <v>22</v>
      </c>
      <c r="K5">
        <v>0</v>
      </c>
      <c r="S5">
        <v>1</v>
      </c>
      <c r="AB5" t="s">
        <v>22</v>
      </c>
      <c r="AC5">
        <v>0</v>
      </c>
      <c r="AD5">
        <v>171.7</v>
      </c>
      <c r="AE5">
        <v>1</v>
      </c>
      <c r="AF5">
        <v>165.15</v>
      </c>
      <c r="AG5">
        <v>3</v>
      </c>
    </row>
    <row r="6" spans="1:33" ht="15">
      <c r="A6" t="s">
        <v>23</v>
      </c>
      <c r="B6">
        <f>COUNT(TTestInstructions!$A$2:$B$31)</f>
        <v>60</v>
      </c>
      <c r="C6" t="s">
        <v>1</v>
      </c>
      <c r="D6">
        <v>168.0386759052814</v>
      </c>
      <c r="E6">
        <v>2</v>
      </c>
      <c r="F6">
        <v>168.9066666666667</v>
      </c>
      <c r="G6">
        <v>2</v>
      </c>
      <c r="H6">
        <v>168</v>
      </c>
      <c r="I6">
        <v>2.5</v>
      </c>
      <c r="J6" t="s">
        <v>23</v>
      </c>
      <c r="K6">
        <f>COUNT(TTestInstructions!$A$2:$B$31)</f>
        <v>60</v>
      </c>
      <c r="S6">
        <v>1.3</v>
      </c>
      <c r="T6">
        <v>169</v>
      </c>
      <c r="AB6" t="s">
        <v>23</v>
      </c>
      <c r="AC6">
        <f>COUNT(TTestInstructions!$A$2:$B$31)</f>
        <v>60</v>
      </c>
      <c r="AD6">
        <v>171.7</v>
      </c>
      <c r="AE6">
        <v>2</v>
      </c>
      <c r="AF6">
        <v>166.7</v>
      </c>
      <c r="AG6">
        <v>1</v>
      </c>
    </row>
    <row r="7" spans="1:33" ht="15">
      <c r="A7" t="s">
        <v>24</v>
      </c>
      <c r="B7">
        <f>COUNT(TTestInstructions!$A$1:$B$1)</f>
        <v>0</v>
      </c>
      <c r="D7">
        <v>169.774657428052</v>
      </c>
      <c r="E7">
        <v>2</v>
      </c>
      <c r="J7" t="s">
        <v>24</v>
      </c>
      <c r="K7">
        <f>COUNT(TTestInstructions!$A$1:$B$1)</f>
        <v>0</v>
      </c>
      <c r="S7">
        <v>1.7</v>
      </c>
      <c r="T7">
        <v>169</v>
      </c>
      <c r="AB7" t="s">
        <v>24</v>
      </c>
      <c r="AC7">
        <f>COUNT(TTestInstructions!$A$1:$B$1)</f>
        <v>0</v>
      </c>
      <c r="AD7">
        <v>173.85</v>
      </c>
      <c r="AE7">
        <v>1</v>
      </c>
      <c r="AF7">
        <v>166.7</v>
      </c>
      <c r="AG7">
        <v>2</v>
      </c>
    </row>
    <row r="8" spans="1:33" ht="15">
      <c r="A8" t="s">
        <v>25</v>
      </c>
      <c r="B8" t="b">
        <v>1</v>
      </c>
      <c r="J8" t="s">
        <v>25</v>
      </c>
      <c r="K8" t="b">
        <v>1</v>
      </c>
      <c r="AB8" t="s">
        <v>25</v>
      </c>
      <c r="AC8" t="b">
        <v>1</v>
      </c>
      <c r="AD8">
        <v>173.85</v>
      </c>
      <c r="AE8">
        <v>2</v>
      </c>
      <c r="AF8">
        <v>166.7</v>
      </c>
      <c r="AG8">
        <v>3</v>
      </c>
    </row>
    <row r="9" spans="1:33" ht="15">
      <c r="A9" t="s">
        <v>26</v>
      </c>
      <c r="B9" t="b">
        <v>1</v>
      </c>
      <c r="J9" t="s">
        <v>26</v>
      </c>
      <c r="K9" t="b">
        <v>1</v>
      </c>
      <c r="AB9" t="s">
        <v>26</v>
      </c>
      <c r="AC9" t="b">
        <v>1</v>
      </c>
      <c r="AD9">
        <v>173.85</v>
      </c>
      <c r="AE9">
        <v>3</v>
      </c>
      <c r="AF9">
        <v>166.7</v>
      </c>
      <c r="AG9">
        <v>4</v>
      </c>
    </row>
    <row r="10" spans="1:33" ht="15">
      <c r="A10" t="s">
        <v>27</v>
      </c>
      <c r="B10">
        <f>COUNT(Results!$B$2:$I$57)</f>
        <v>11</v>
      </c>
      <c r="J10" t="s">
        <v>27</v>
      </c>
      <c r="K10">
        <f>COUNT(Results!$K$2:$T$3)</f>
        <v>0</v>
      </c>
      <c r="AB10" t="s">
        <v>116</v>
      </c>
      <c r="AC10">
        <f>COUNT(Results!$K$24:$S$36)</f>
        <v>0</v>
      </c>
      <c r="AD10">
        <v>173.85</v>
      </c>
      <c r="AE10">
        <v>4</v>
      </c>
      <c r="AF10">
        <v>167.35</v>
      </c>
      <c r="AG10">
        <v>1</v>
      </c>
    </row>
    <row r="11" spans="1:33" ht="15">
      <c r="A11" t="s">
        <v>28</v>
      </c>
      <c r="B11" t="s">
        <v>29</v>
      </c>
      <c r="J11" t="s">
        <v>93</v>
      </c>
      <c r="K11" t="s">
        <v>94</v>
      </c>
      <c r="AB11" t="s">
        <v>108</v>
      </c>
      <c r="AC11">
        <f>COUNT(Results!$K$24)</f>
        <v>0</v>
      </c>
      <c r="AD11">
        <v>173.85</v>
      </c>
      <c r="AE11">
        <v>5</v>
      </c>
      <c r="AF11">
        <v>167.35</v>
      </c>
      <c r="AG11">
        <v>2</v>
      </c>
    </row>
    <row r="12" spans="1:33" ht="15">
      <c r="A12" t="s">
        <v>30</v>
      </c>
      <c r="B12">
        <v>0.95</v>
      </c>
      <c r="J12" t="s">
        <v>95</v>
      </c>
      <c r="K12" t="s">
        <v>96</v>
      </c>
      <c r="AB12" t="s">
        <v>40</v>
      </c>
      <c r="AC12">
        <v>32</v>
      </c>
      <c r="AD12">
        <v>174.39999999999998</v>
      </c>
      <c r="AE12">
        <v>1</v>
      </c>
      <c r="AF12">
        <v>167.35</v>
      </c>
      <c r="AG12">
        <v>3</v>
      </c>
    </row>
    <row r="13" spans="1:33" ht="15">
      <c r="A13" t="s">
        <v>31</v>
      </c>
      <c r="B13">
        <v>0</v>
      </c>
      <c r="J13" t="s">
        <v>97</v>
      </c>
      <c r="K13" t="s">
        <v>96</v>
      </c>
      <c r="AB13" t="s">
        <v>41</v>
      </c>
      <c r="AC13">
        <v>4</v>
      </c>
      <c r="AD13">
        <v>174.39999999999998</v>
      </c>
      <c r="AE13">
        <v>2</v>
      </c>
      <c r="AF13">
        <v>167.35</v>
      </c>
      <c r="AG13">
        <v>4</v>
      </c>
    </row>
    <row r="14" spans="1:33" ht="15">
      <c r="A14" t="s">
        <v>32</v>
      </c>
      <c r="B14" t="s">
        <v>33</v>
      </c>
      <c r="J14" t="s">
        <v>98</v>
      </c>
      <c r="K14" t="s">
        <v>96</v>
      </c>
      <c r="AB14" t="s">
        <v>42</v>
      </c>
      <c r="AC14">
        <v>6</v>
      </c>
      <c r="AD14">
        <v>174.39999999999998</v>
      </c>
      <c r="AE14">
        <v>3</v>
      </c>
      <c r="AF14">
        <v>167.95</v>
      </c>
      <c r="AG14">
        <v>1</v>
      </c>
    </row>
    <row r="15" spans="1:33" ht="15">
      <c r="A15" t="s">
        <v>34</v>
      </c>
      <c r="B15">
        <v>1</v>
      </c>
      <c r="J15" t="s">
        <v>99</v>
      </c>
      <c r="K15">
        <v>150</v>
      </c>
      <c r="AB15" t="s">
        <v>43</v>
      </c>
      <c r="AC15">
        <v>32</v>
      </c>
      <c r="AD15">
        <v>174.39999999999998</v>
      </c>
      <c r="AE15">
        <v>4</v>
      </c>
      <c r="AF15">
        <v>167.95</v>
      </c>
      <c r="AG15">
        <v>2</v>
      </c>
    </row>
    <row r="16" spans="1:33" ht="15">
      <c r="A16" t="s">
        <v>35</v>
      </c>
      <c r="B16">
        <v>1</v>
      </c>
      <c r="J16" t="s">
        <v>100</v>
      </c>
      <c r="K16">
        <v>10</v>
      </c>
      <c r="AD16">
        <v>174.95</v>
      </c>
      <c r="AE16">
        <v>1</v>
      </c>
      <c r="AF16">
        <v>169</v>
      </c>
      <c r="AG16">
        <v>1</v>
      </c>
    </row>
    <row r="17" spans="1:33" ht="15">
      <c r="A17" t="s">
        <v>36</v>
      </c>
      <c r="B17">
        <v>1</v>
      </c>
      <c r="J17" t="s">
        <v>101</v>
      </c>
      <c r="K17">
        <v>0</v>
      </c>
      <c r="AD17">
        <v>174.95</v>
      </c>
      <c r="AE17">
        <v>2</v>
      </c>
      <c r="AF17">
        <v>169</v>
      </c>
      <c r="AG17">
        <v>2</v>
      </c>
    </row>
    <row r="18" spans="1:33" ht="15">
      <c r="A18" t="s">
        <v>37</v>
      </c>
      <c r="B18">
        <v>1</v>
      </c>
      <c r="J18" t="s">
        <v>102</v>
      </c>
      <c r="K18">
        <v>0</v>
      </c>
      <c r="AD18">
        <v>174.95</v>
      </c>
      <c r="AE18">
        <v>3</v>
      </c>
      <c r="AF18">
        <v>169</v>
      </c>
      <c r="AG18">
        <v>3</v>
      </c>
    </row>
    <row r="19" spans="1:33" ht="15">
      <c r="A19" t="s">
        <v>38</v>
      </c>
      <c r="B19">
        <v>1</v>
      </c>
      <c r="J19" t="s">
        <v>103</v>
      </c>
      <c r="K19">
        <v>0</v>
      </c>
      <c r="AD19">
        <v>174.95</v>
      </c>
      <c r="AE19">
        <v>4</v>
      </c>
      <c r="AF19">
        <v>169.75</v>
      </c>
      <c r="AG19">
        <v>1</v>
      </c>
    </row>
    <row r="20" spans="1:33" ht="15">
      <c r="A20" t="s">
        <v>39</v>
      </c>
      <c r="B20">
        <v>0.05</v>
      </c>
      <c r="J20" t="s">
        <v>104</v>
      </c>
      <c r="K20">
        <v>1</v>
      </c>
      <c r="AD20">
        <v>175.65</v>
      </c>
      <c r="AE20">
        <v>1</v>
      </c>
      <c r="AF20">
        <v>169.75</v>
      </c>
      <c r="AG20">
        <v>2</v>
      </c>
    </row>
    <row r="21" spans="1:33" ht="15">
      <c r="A21" t="s">
        <v>40</v>
      </c>
      <c r="B21">
        <v>8</v>
      </c>
      <c r="J21" t="s">
        <v>105</v>
      </c>
      <c r="K21">
        <v>1</v>
      </c>
      <c r="AD21">
        <v>175.65</v>
      </c>
      <c r="AE21">
        <v>2</v>
      </c>
      <c r="AF21">
        <v>169.75</v>
      </c>
      <c r="AG21">
        <v>3</v>
      </c>
    </row>
    <row r="22" spans="1:33" ht="15">
      <c r="A22" t="s">
        <v>41</v>
      </c>
      <c r="B22">
        <v>7</v>
      </c>
      <c r="J22" t="s">
        <v>106</v>
      </c>
      <c r="K22">
        <v>1</v>
      </c>
      <c r="AD22">
        <v>175.65</v>
      </c>
      <c r="AE22">
        <v>3</v>
      </c>
      <c r="AF22">
        <v>169.75</v>
      </c>
      <c r="AG22">
        <v>4</v>
      </c>
    </row>
    <row r="23" spans="1:33" ht="15">
      <c r="A23" t="s">
        <v>42</v>
      </c>
      <c r="B23">
        <v>9</v>
      </c>
      <c r="J23" t="s">
        <v>107</v>
      </c>
      <c r="K23">
        <v>1</v>
      </c>
      <c r="AD23">
        <v>175.65</v>
      </c>
      <c r="AE23">
        <v>4</v>
      </c>
      <c r="AF23">
        <v>169.75</v>
      </c>
      <c r="AG23">
        <v>5</v>
      </c>
    </row>
    <row r="24" spans="1:33" ht="15">
      <c r="A24" t="s">
        <v>43</v>
      </c>
      <c r="B24">
        <v>24</v>
      </c>
      <c r="J24" t="s">
        <v>108</v>
      </c>
      <c r="K24">
        <f>COUNT(Results!$K$2)</f>
        <v>0</v>
      </c>
      <c r="AD24">
        <v>175.65</v>
      </c>
      <c r="AE24">
        <v>5</v>
      </c>
      <c r="AF24">
        <v>170.2</v>
      </c>
      <c r="AG24">
        <v>1</v>
      </c>
    </row>
    <row r="25" spans="10:33" ht="15">
      <c r="J25" t="s">
        <v>109</v>
      </c>
      <c r="K25">
        <f>COUNT(Results!$T$21)</f>
        <v>0</v>
      </c>
      <c r="AD25">
        <v>175.65</v>
      </c>
      <c r="AE25">
        <v>6</v>
      </c>
      <c r="AF25">
        <v>170.95</v>
      </c>
      <c r="AG25">
        <v>1</v>
      </c>
    </row>
    <row r="26" spans="10:33" ht="15">
      <c r="J26" t="s">
        <v>110</v>
      </c>
      <c r="K26" s="17" t="s">
        <v>111</v>
      </c>
      <c r="AD26">
        <v>176.14999999999998</v>
      </c>
      <c r="AE26">
        <v>1</v>
      </c>
      <c r="AF26">
        <v>170.95</v>
      </c>
      <c r="AG26">
        <v>2</v>
      </c>
    </row>
    <row r="27" spans="10:33" ht="15">
      <c r="J27" t="s">
        <v>40</v>
      </c>
      <c r="K27">
        <v>7</v>
      </c>
      <c r="AD27">
        <v>176.14999999999998</v>
      </c>
      <c r="AE27">
        <v>2</v>
      </c>
      <c r="AF27">
        <v>170.95</v>
      </c>
      <c r="AG27">
        <v>3</v>
      </c>
    </row>
    <row r="28" spans="10:33" ht="15">
      <c r="J28" t="s">
        <v>41</v>
      </c>
      <c r="K28">
        <v>16</v>
      </c>
      <c r="AD28">
        <v>176.14999999999998</v>
      </c>
      <c r="AE28">
        <v>3</v>
      </c>
      <c r="AF28">
        <v>170.95</v>
      </c>
      <c r="AG28">
        <v>4</v>
      </c>
    </row>
    <row r="29" spans="10:33" ht="15">
      <c r="J29" t="s">
        <v>42</v>
      </c>
      <c r="K29">
        <v>18</v>
      </c>
      <c r="AD29">
        <v>177</v>
      </c>
      <c r="AE29">
        <v>1</v>
      </c>
      <c r="AF29">
        <v>171.8</v>
      </c>
      <c r="AG29">
        <v>1</v>
      </c>
    </row>
    <row r="30" spans="10:33" ht="15">
      <c r="J30" t="s">
        <v>43</v>
      </c>
      <c r="K30">
        <v>30</v>
      </c>
      <c r="AD30">
        <v>177</v>
      </c>
      <c r="AE30">
        <v>2</v>
      </c>
      <c r="AF30">
        <v>171.8</v>
      </c>
      <c r="AG30">
        <v>2</v>
      </c>
    </row>
    <row r="31" spans="30:33" ht="15">
      <c r="AD31">
        <v>178.6</v>
      </c>
      <c r="AE31">
        <v>1</v>
      </c>
      <c r="AF31">
        <v>171.8</v>
      </c>
      <c r="AG31">
        <v>3</v>
      </c>
    </row>
    <row r="32" spans="30:33" ht="15">
      <c r="AD32">
        <v>180.9</v>
      </c>
      <c r="AE32">
        <v>1</v>
      </c>
      <c r="AF32">
        <v>175</v>
      </c>
      <c r="AG3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9" max="9" width="20.7109375" style="0" customWidth="1"/>
  </cols>
  <sheetData>
    <row r="2" spans="2:20" ht="24.75" customHeight="1">
      <c r="B2" s="28" t="s">
        <v>44</v>
      </c>
      <c r="C2" s="29"/>
      <c r="D2" s="29"/>
      <c r="E2" s="29"/>
      <c r="F2" s="29"/>
      <c r="G2" s="56" t="s">
        <v>45</v>
      </c>
      <c r="H2" s="57"/>
      <c r="I2" s="58"/>
      <c r="K2" s="28" t="s">
        <v>79</v>
      </c>
      <c r="L2" s="29"/>
      <c r="M2" s="29"/>
      <c r="N2" s="29"/>
      <c r="O2" s="29"/>
      <c r="P2" s="29"/>
      <c r="Q2" s="29"/>
      <c r="R2" s="56" t="s">
        <v>45</v>
      </c>
      <c r="S2" s="57"/>
      <c r="T2" s="58"/>
    </row>
    <row r="3" spans="2:20" ht="15" customHeight="1">
      <c r="B3" s="27" t="s">
        <v>46</v>
      </c>
      <c r="C3" s="18"/>
      <c r="D3" s="18"/>
      <c r="E3" s="18"/>
      <c r="F3" s="18"/>
      <c r="G3" s="18"/>
      <c r="H3" s="18"/>
      <c r="I3" s="30"/>
      <c r="K3" s="36" t="s">
        <v>46</v>
      </c>
      <c r="L3" s="35"/>
      <c r="M3" s="35"/>
      <c r="N3" s="35"/>
      <c r="O3" s="35"/>
      <c r="P3" s="35"/>
      <c r="Q3" s="35"/>
      <c r="R3" s="35"/>
      <c r="S3" s="35"/>
      <c r="T3" s="37"/>
    </row>
    <row r="4" spans="2:9" ht="15" customHeight="1">
      <c r="B4" s="51" t="s">
        <v>47</v>
      </c>
      <c r="C4" s="20"/>
      <c r="D4" s="20"/>
      <c r="E4" s="20"/>
      <c r="F4" s="20"/>
      <c r="G4" s="20"/>
      <c r="H4" s="20"/>
      <c r="I4" s="31"/>
    </row>
    <row r="5" spans="2:9" ht="15" customHeight="1">
      <c r="B5" s="52"/>
      <c r="C5" s="123" t="s">
        <v>51</v>
      </c>
      <c r="D5" s="126" t="s">
        <v>53</v>
      </c>
      <c r="E5" s="127"/>
      <c r="F5" s="127"/>
      <c r="G5" s="127"/>
      <c r="H5" s="127"/>
      <c r="I5" s="132" t="s">
        <v>49</v>
      </c>
    </row>
    <row r="6" spans="2:9" ht="15" customHeight="1">
      <c r="B6" s="52"/>
      <c r="C6" s="124"/>
      <c r="D6" s="128"/>
      <c r="E6" s="128"/>
      <c r="F6" s="128"/>
      <c r="G6" s="128"/>
      <c r="H6" s="128"/>
      <c r="I6" s="133"/>
    </row>
    <row r="7" spans="2:9" ht="15" customHeight="1">
      <c r="B7" s="52"/>
      <c r="C7" s="124" t="s">
        <v>52</v>
      </c>
      <c r="D7" s="129" t="s">
        <v>54</v>
      </c>
      <c r="E7" s="130"/>
      <c r="F7" s="130"/>
      <c r="G7" s="130"/>
      <c r="H7" s="130"/>
      <c r="I7" s="134" t="s">
        <v>50</v>
      </c>
    </row>
    <row r="8" spans="2:9" ht="15" customHeight="1">
      <c r="B8" s="52"/>
      <c r="C8" s="125"/>
      <c r="D8" s="131"/>
      <c r="E8" s="131"/>
      <c r="F8" s="131"/>
      <c r="G8" s="131"/>
      <c r="H8" s="131"/>
      <c r="I8" s="135"/>
    </row>
    <row r="9" spans="2:9" ht="15" customHeight="1">
      <c r="B9" s="52"/>
      <c r="C9" s="20"/>
      <c r="D9" s="20"/>
      <c r="E9" s="20"/>
      <c r="F9" s="20"/>
      <c r="G9" s="20"/>
      <c r="H9" s="20"/>
      <c r="I9" s="31"/>
    </row>
    <row r="10" spans="2:9" ht="15" customHeight="1">
      <c r="B10" s="52"/>
      <c r="C10" s="136" t="s">
        <v>48</v>
      </c>
      <c r="D10" s="137"/>
      <c r="E10" s="137"/>
      <c r="F10" s="137"/>
      <c r="G10" s="137"/>
      <c r="H10" s="137"/>
      <c r="I10" s="138"/>
    </row>
    <row r="11" spans="2:9" ht="15" customHeight="1">
      <c r="B11" s="52"/>
      <c r="C11" s="139"/>
      <c r="D11" s="139"/>
      <c r="E11" s="139"/>
      <c r="F11" s="139"/>
      <c r="G11" s="139"/>
      <c r="H11" s="139"/>
      <c r="I11" s="140"/>
    </row>
    <row r="12" spans="2:9" ht="15" customHeight="1">
      <c r="B12" s="52"/>
      <c r="C12" s="20"/>
      <c r="D12" s="20"/>
      <c r="E12" s="20"/>
      <c r="F12" s="20"/>
      <c r="G12" s="20"/>
      <c r="H12" s="20"/>
      <c r="I12" s="31"/>
    </row>
    <row r="13" spans="2:9" ht="15" customHeight="1">
      <c r="B13" s="51" t="s">
        <v>55</v>
      </c>
      <c r="C13" s="19"/>
      <c r="D13" s="19"/>
      <c r="E13" s="19"/>
      <c r="F13" s="19"/>
      <c r="G13" s="19"/>
      <c r="H13" s="19"/>
      <c r="I13" s="32"/>
    </row>
    <row r="14" spans="2:9" ht="15" customHeight="1">
      <c r="B14" s="52"/>
      <c r="C14" s="96" t="s">
        <v>56</v>
      </c>
      <c r="D14" s="97"/>
      <c r="E14" s="98"/>
      <c r="F14" s="20" t="s">
        <v>58</v>
      </c>
      <c r="G14" s="20"/>
      <c r="H14" s="20"/>
      <c r="I14" s="31"/>
    </row>
    <row r="15" spans="2:9" ht="15" customHeight="1">
      <c r="B15" s="52"/>
      <c r="C15" s="99">
        <v>3.956625015082558E-15</v>
      </c>
      <c r="D15" s="100"/>
      <c r="E15" s="101"/>
      <c r="F15" s="20" t="s">
        <v>59</v>
      </c>
      <c r="G15" s="20"/>
      <c r="H15" s="20"/>
      <c r="I15" s="31"/>
    </row>
    <row r="16" spans="2:9" ht="15" customHeight="1">
      <c r="B16" s="52"/>
      <c r="C16" s="99"/>
      <c r="D16" s="100"/>
      <c r="E16" s="101"/>
      <c r="F16" s="23" t="s">
        <v>60</v>
      </c>
      <c r="G16" s="20"/>
      <c r="H16" s="20"/>
      <c r="I16" s="31"/>
    </row>
    <row r="17" spans="2:9" ht="15" customHeight="1">
      <c r="B17" s="52"/>
      <c r="C17" s="102" t="s">
        <v>57</v>
      </c>
      <c r="D17" s="103"/>
      <c r="E17" s="104"/>
      <c r="F17" s="20"/>
      <c r="G17" s="20"/>
      <c r="H17" s="20"/>
      <c r="I17" s="31"/>
    </row>
    <row r="18" spans="2:9" ht="15" customHeight="1">
      <c r="B18" s="52"/>
      <c r="C18" s="102"/>
      <c r="D18" s="103"/>
      <c r="E18" s="104"/>
      <c r="F18" s="108" t="s">
        <v>61</v>
      </c>
      <c r="G18" s="109"/>
      <c r="H18" s="109"/>
      <c r="I18" s="110"/>
    </row>
    <row r="19" spans="2:9" ht="15" customHeight="1">
      <c r="B19" s="52"/>
      <c r="C19" s="102"/>
      <c r="D19" s="103"/>
      <c r="E19" s="104"/>
      <c r="F19" s="108"/>
      <c r="G19" s="109"/>
      <c r="H19" s="109"/>
      <c r="I19" s="110"/>
    </row>
    <row r="20" spans="2:9" ht="15" customHeight="1">
      <c r="B20" s="52"/>
      <c r="C20" s="102"/>
      <c r="D20" s="103"/>
      <c r="E20" s="104"/>
      <c r="F20" s="20" t="s">
        <v>62</v>
      </c>
      <c r="G20" s="20"/>
      <c r="H20" s="20"/>
      <c r="I20" s="31"/>
    </row>
    <row r="21" spans="2:9" ht="15" customHeight="1">
      <c r="B21" s="52"/>
      <c r="C21" s="105"/>
      <c r="D21" s="106"/>
      <c r="E21" s="107"/>
      <c r="F21" s="20" t="s">
        <v>63</v>
      </c>
      <c r="G21" s="20"/>
      <c r="H21" s="20"/>
      <c r="I21" s="31"/>
    </row>
    <row r="22" spans="2:9" ht="15" customHeight="1">
      <c r="B22" s="52"/>
      <c r="C22" s="20"/>
      <c r="D22" s="20"/>
      <c r="E22" s="20"/>
      <c r="F22" s="20"/>
      <c r="G22" s="20"/>
      <c r="H22" s="20"/>
      <c r="I22" s="31"/>
    </row>
    <row r="23" spans="2:9" ht="15" customHeight="1">
      <c r="B23" s="51" t="s">
        <v>64</v>
      </c>
      <c r="C23" s="19"/>
      <c r="D23" s="19"/>
      <c r="E23" s="19"/>
      <c r="F23" s="19"/>
      <c r="G23" s="19"/>
      <c r="H23" s="19"/>
      <c r="I23" s="32"/>
    </row>
    <row r="24" spans="2:19" ht="24.75" customHeight="1">
      <c r="B24" s="52"/>
      <c r="C24" s="111"/>
      <c r="D24" s="112"/>
      <c r="E24" s="115" t="s">
        <v>0</v>
      </c>
      <c r="F24" s="116"/>
      <c r="G24" s="116" t="s">
        <v>1</v>
      </c>
      <c r="H24" s="119"/>
      <c r="I24" s="31"/>
      <c r="K24" s="39" t="s">
        <v>112</v>
      </c>
      <c r="L24" s="40"/>
      <c r="M24" s="40"/>
      <c r="N24" s="40"/>
      <c r="O24" s="40"/>
      <c r="P24" s="40"/>
      <c r="Q24" s="59" t="s">
        <v>45</v>
      </c>
      <c r="R24" s="60"/>
      <c r="S24" s="61"/>
    </row>
    <row r="25" spans="2:19" ht="15" customHeight="1">
      <c r="B25" s="52"/>
      <c r="C25" s="113"/>
      <c r="D25" s="114"/>
      <c r="E25" s="117"/>
      <c r="F25" s="118"/>
      <c r="G25" s="118"/>
      <c r="H25" s="120"/>
      <c r="I25" s="31"/>
      <c r="K25" s="43" t="s">
        <v>46</v>
      </c>
      <c r="L25" s="41"/>
      <c r="M25" s="41"/>
      <c r="N25" s="41"/>
      <c r="O25" s="41"/>
      <c r="P25" s="41"/>
      <c r="Q25" s="41"/>
      <c r="R25" s="41"/>
      <c r="S25" s="42"/>
    </row>
    <row r="26" spans="2:11" ht="15" customHeight="1">
      <c r="B26" s="52"/>
      <c r="C26" s="121" t="s">
        <v>65</v>
      </c>
      <c r="D26" s="122"/>
      <c r="E26" s="86">
        <v>30</v>
      </c>
      <c r="F26" s="87"/>
      <c r="G26" s="91">
        <v>30</v>
      </c>
      <c r="H26" s="92"/>
      <c r="I26" s="31"/>
      <c r="K26" s="62" t="s">
        <v>0</v>
      </c>
    </row>
    <row r="27" spans="2:11" ht="15" customHeight="1">
      <c r="B27" s="52"/>
      <c r="C27" s="82" t="s">
        <v>12</v>
      </c>
      <c r="D27" s="83"/>
      <c r="E27" s="88">
        <v>174.92000000000002</v>
      </c>
      <c r="F27" s="87"/>
      <c r="G27" s="93">
        <v>168.9066666666667</v>
      </c>
      <c r="H27" s="92"/>
      <c r="I27" s="31"/>
      <c r="K27" s="63"/>
    </row>
    <row r="28" spans="2:11" ht="15" customHeight="1">
      <c r="B28" s="52"/>
      <c r="C28" s="84" t="s">
        <v>66</v>
      </c>
      <c r="D28" s="85"/>
      <c r="E28" s="89">
        <v>2.079356664435191</v>
      </c>
      <c r="F28" s="90"/>
      <c r="G28" s="94">
        <v>2.32452195060631</v>
      </c>
      <c r="H28" s="95"/>
      <c r="I28" s="31"/>
      <c r="K28" s="63"/>
    </row>
    <row r="29" spans="2:11" ht="15" customHeight="1">
      <c r="B29" s="52"/>
      <c r="C29" s="20"/>
      <c r="D29" s="20"/>
      <c r="E29" s="20"/>
      <c r="F29" s="20"/>
      <c r="G29" s="20"/>
      <c r="H29" s="20"/>
      <c r="I29" s="31"/>
      <c r="K29" s="63"/>
    </row>
    <row r="30" spans="2:11" ht="15" customHeight="1">
      <c r="B30" s="52"/>
      <c r="C30" s="65" t="s">
        <v>67</v>
      </c>
      <c r="D30" s="66"/>
      <c r="E30" s="66"/>
      <c r="F30" s="66"/>
      <c r="G30" s="66"/>
      <c r="H30" s="67"/>
      <c r="I30" s="31"/>
      <c r="K30" s="63"/>
    </row>
    <row r="31" spans="2:11" ht="15" customHeight="1">
      <c r="B31" s="52"/>
      <c r="C31" s="21"/>
      <c r="D31" s="20"/>
      <c r="E31" s="20"/>
      <c r="F31" s="20"/>
      <c r="G31" s="20"/>
      <c r="H31" s="22"/>
      <c r="I31" s="31"/>
      <c r="K31" s="62" t="s">
        <v>1</v>
      </c>
    </row>
    <row r="32" spans="2:11" ht="15" customHeight="1">
      <c r="B32" s="52"/>
      <c r="C32" s="21"/>
      <c r="D32" s="20"/>
      <c r="E32" s="20"/>
      <c r="F32" s="20"/>
      <c r="G32" s="20"/>
      <c r="H32" s="22"/>
      <c r="I32" s="31"/>
      <c r="K32" s="63"/>
    </row>
    <row r="33" spans="2:11" ht="15" customHeight="1">
      <c r="B33" s="52"/>
      <c r="C33" s="21"/>
      <c r="D33" s="20"/>
      <c r="E33" s="20"/>
      <c r="F33" s="20"/>
      <c r="G33" s="20"/>
      <c r="H33" s="22"/>
      <c r="I33" s="31"/>
      <c r="K33" s="63"/>
    </row>
    <row r="34" spans="2:11" ht="15" customHeight="1">
      <c r="B34" s="52"/>
      <c r="C34" s="21"/>
      <c r="D34" s="20"/>
      <c r="E34" s="20"/>
      <c r="F34" s="20"/>
      <c r="G34" s="20"/>
      <c r="H34" s="22"/>
      <c r="I34" s="31"/>
      <c r="K34" s="63"/>
    </row>
    <row r="35" spans="2:11" ht="15" customHeight="1">
      <c r="B35" s="52"/>
      <c r="C35" s="21"/>
      <c r="D35" s="20"/>
      <c r="E35" s="20"/>
      <c r="F35" s="20"/>
      <c r="G35" s="20"/>
      <c r="H35" s="22"/>
      <c r="I35" s="31"/>
      <c r="K35" s="63"/>
    </row>
    <row r="36" spans="2:11" ht="15" customHeight="1">
      <c r="B36" s="52"/>
      <c r="C36" s="21"/>
      <c r="D36" s="20"/>
      <c r="E36" s="20"/>
      <c r="F36" s="20"/>
      <c r="G36" s="20"/>
      <c r="H36" s="22"/>
      <c r="I36" s="31"/>
      <c r="K36" s="64"/>
    </row>
    <row r="37" spans="2:9" ht="15" customHeight="1">
      <c r="B37" s="52"/>
      <c r="C37" s="21"/>
      <c r="D37" s="20"/>
      <c r="E37" s="20"/>
      <c r="F37" s="20"/>
      <c r="G37" s="20"/>
      <c r="H37" s="22"/>
      <c r="I37" s="31"/>
    </row>
    <row r="38" spans="2:9" ht="15" customHeight="1">
      <c r="B38" s="52"/>
      <c r="C38" s="21"/>
      <c r="D38" s="20"/>
      <c r="E38" s="20"/>
      <c r="F38" s="20"/>
      <c r="G38" s="20"/>
      <c r="H38" s="22"/>
      <c r="I38" s="31"/>
    </row>
    <row r="39" spans="2:9" ht="15" customHeight="1">
      <c r="B39" s="52"/>
      <c r="C39" s="68"/>
      <c r="D39" s="69"/>
      <c r="E39" s="74" t="s">
        <v>0</v>
      </c>
      <c r="F39" s="74"/>
      <c r="G39" s="74" t="s">
        <v>1</v>
      </c>
      <c r="H39" s="79"/>
      <c r="I39" s="31"/>
    </row>
    <row r="40" spans="2:9" ht="15" customHeight="1">
      <c r="B40" s="52"/>
      <c r="C40" s="70" t="s">
        <v>68</v>
      </c>
      <c r="D40" s="71"/>
      <c r="E40" s="75">
        <v>174.14355546099105</v>
      </c>
      <c r="F40" s="76"/>
      <c r="G40" s="75">
        <v>168.0386759052814</v>
      </c>
      <c r="H40" s="80"/>
      <c r="I40" s="31"/>
    </row>
    <row r="41" spans="2:9" ht="15" customHeight="1">
      <c r="B41" s="52"/>
      <c r="C41" s="72" t="s">
        <v>69</v>
      </c>
      <c r="D41" s="73"/>
      <c r="E41" s="77">
        <v>175.69644453900898</v>
      </c>
      <c r="F41" s="78"/>
      <c r="G41" s="77">
        <v>169.774657428052</v>
      </c>
      <c r="H41" s="81"/>
      <c r="I41" s="31"/>
    </row>
    <row r="42" spans="2:9" ht="15" customHeight="1">
      <c r="B42" s="52"/>
      <c r="C42" s="20"/>
      <c r="D42" s="20"/>
      <c r="E42" s="20"/>
      <c r="F42" s="20"/>
      <c r="G42" s="20"/>
      <c r="H42" s="20"/>
      <c r="I42" s="31"/>
    </row>
    <row r="43" spans="2:9" ht="15" customHeight="1">
      <c r="B43" s="51" t="s">
        <v>70</v>
      </c>
      <c r="C43" s="19"/>
      <c r="D43" s="19"/>
      <c r="E43" s="19"/>
      <c r="F43" s="19"/>
      <c r="G43" s="19"/>
      <c r="H43" s="19"/>
      <c r="I43" s="32"/>
    </row>
    <row r="44" spans="2:9" ht="15" customHeight="1">
      <c r="B44" s="52"/>
      <c r="C44" s="24" t="s">
        <v>71</v>
      </c>
      <c r="D44" s="20"/>
      <c r="E44" s="20"/>
      <c r="F44" s="20"/>
      <c r="G44" s="20"/>
      <c r="H44" s="20"/>
      <c r="I44" s="31"/>
    </row>
    <row r="45" spans="2:9" ht="15" customHeight="1">
      <c r="B45" s="52"/>
      <c r="C45" s="25" t="s">
        <v>72</v>
      </c>
      <c r="D45" s="26"/>
      <c r="E45" s="26"/>
      <c r="F45" s="26"/>
      <c r="G45" s="26"/>
      <c r="H45" s="26"/>
      <c r="I45" s="31"/>
    </row>
    <row r="46" spans="2:9" ht="15" customHeight="1">
      <c r="B46" s="52"/>
      <c r="C46" s="20"/>
      <c r="D46" s="20"/>
      <c r="E46" s="20"/>
      <c r="F46" s="20"/>
      <c r="G46" s="20"/>
      <c r="H46" s="20"/>
      <c r="I46" s="31"/>
    </row>
    <row r="47" spans="2:9" ht="15" customHeight="1">
      <c r="B47" s="52"/>
      <c r="C47" s="24" t="s">
        <v>73</v>
      </c>
      <c r="D47" s="20"/>
      <c r="E47" s="20"/>
      <c r="F47" s="20"/>
      <c r="G47" s="20"/>
      <c r="H47" s="20"/>
      <c r="I47" s="31"/>
    </row>
    <row r="48" spans="2:9" ht="15" customHeight="1">
      <c r="B48" s="52"/>
      <c r="C48" s="25" t="s">
        <v>74</v>
      </c>
      <c r="D48" s="26"/>
      <c r="E48" s="26"/>
      <c r="F48" s="26"/>
      <c r="G48" s="26"/>
      <c r="H48" s="26"/>
      <c r="I48" s="31"/>
    </row>
    <row r="49" spans="2:9" ht="15" customHeight="1">
      <c r="B49" s="52"/>
      <c r="C49" s="25" t="s">
        <v>75</v>
      </c>
      <c r="D49" s="26"/>
      <c r="E49" s="26"/>
      <c r="F49" s="26"/>
      <c r="G49" s="26"/>
      <c r="H49" s="26"/>
      <c r="I49" s="31"/>
    </row>
    <row r="50" spans="2:9" ht="15" customHeight="1">
      <c r="B50" s="52"/>
      <c r="C50" s="25" t="s">
        <v>76</v>
      </c>
      <c r="D50" s="26"/>
      <c r="E50" s="26"/>
      <c r="F50" s="26"/>
      <c r="G50" s="26"/>
      <c r="H50" s="26"/>
      <c r="I50" s="31"/>
    </row>
    <row r="51" spans="2:9" ht="15" customHeight="1">
      <c r="B51" s="52"/>
      <c r="C51" s="20"/>
      <c r="D51" s="20"/>
      <c r="E51" s="20"/>
      <c r="F51" s="20"/>
      <c r="G51" s="20"/>
      <c r="H51" s="20"/>
      <c r="I51" s="31"/>
    </row>
    <row r="52" spans="2:9" ht="15" customHeight="1">
      <c r="B52" s="52"/>
      <c r="C52" s="24" t="s">
        <v>77</v>
      </c>
      <c r="D52" s="20"/>
      <c r="E52" s="20"/>
      <c r="F52" s="20"/>
      <c r="G52" s="20"/>
      <c r="H52" s="20"/>
      <c r="I52" s="31"/>
    </row>
    <row r="53" spans="2:9" ht="15" customHeight="1">
      <c r="B53" s="52"/>
      <c r="C53" s="54" t="s">
        <v>78</v>
      </c>
      <c r="D53" s="55"/>
      <c r="E53" s="55"/>
      <c r="F53" s="55"/>
      <c r="G53" s="55"/>
      <c r="H53" s="55"/>
      <c r="I53" s="31"/>
    </row>
    <row r="54" spans="2:9" ht="15" customHeight="1">
      <c r="B54" s="52"/>
      <c r="C54" s="55"/>
      <c r="D54" s="55"/>
      <c r="E54" s="55"/>
      <c r="F54" s="55"/>
      <c r="G54" s="55"/>
      <c r="H54" s="55"/>
      <c r="I54" s="31"/>
    </row>
    <row r="55" spans="2:9" ht="15" customHeight="1">
      <c r="B55" s="53"/>
      <c r="C55" s="33"/>
      <c r="D55" s="33"/>
      <c r="E55" s="33"/>
      <c r="F55" s="33"/>
      <c r="G55" s="33"/>
      <c r="H55" s="33"/>
      <c r="I55" s="34"/>
    </row>
  </sheetData>
  <sheetProtection objects="1"/>
  <mergeCells count="43">
    <mergeCell ref="B4:B12"/>
    <mergeCell ref="C5:C6"/>
    <mergeCell ref="C7:C8"/>
    <mergeCell ref="D5:H6"/>
    <mergeCell ref="D7:H8"/>
    <mergeCell ref="C10:I11"/>
    <mergeCell ref="E24:F25"/>
    <mergeCell ref="G24:H25"/>
    <mergeCell ref="C26:D26"/>
    <mergeCell ref="G2:I2"/>
    <mergeCell ref="I5:I6"/>
    <mergeCell ref="I7:I8"/>
    <mergeCell ref="G26:H26"/>
    <mergeCell ref="G27:H27"/>
    <mergeCell ref="G28:H28"/>
    <mergeCell ref="B13:B22"/>
    <mergeCell ref="C14:E14"/>
    <mergeCell ref="C15:E16"/>
    <mergeCell ref="C17:E21"/>
    <mergeCell ref="F18:I19"/>
    <mergeCell ref="B23:B42"/>
    <mergeCell ref="C24:D25"/>
    <mergeCell ref="C27:D27"/>
    <mergeCell ref="C28:D28"/>
    <mergeCell ref="E26:F26"/>
    <mergeCell ref="E27:F27"/>
    <mergeCell ref="E28:F28"/>
    <mergeCell ref="E39:F39"/>
    <mergeCell ref="E40:F40"/>
    <mergeCell ref="E41:F41"/>
    <mergeCell ref="G39:H39"/>
    <mergeCell ref="G40:H40"/>
    <mergeCell ref="G41:H41"/>
    <mergeCell ref="B43:B55"/>
    <mergeCell ref="C53:H54"/>
    <mergeCell ref="R2:T2"/>
    <mergeCell ref="Q24:S24"/>
    <mergeCell ref="K26:K30"/>
    <mergeCell ref="K31:K36"/>
    <mergeCell ref="C30:H30"/>
    <mergeCell ref="C39:D39"/>
    <mergeCell ref="C40:D40"/>
    <mergeCell ref="C41:D41"/>
  </mergeCells>
  <hyperlinks>
    <hyperlink ref="G2:I2" r:id="rId1" display="www.SigmaZone.com/QuantumXL.htm"/>
    <hyperlink ref="R2:T2" r:id="rId2" display="www.SigmaZone.com/QuantumXL.htm"/>
    <hyperlink ref="Q24:S24" r:id="rId3" display="www.SigmaZone.com/QuantumXL.htm"/>
  </hyperlinks>
  <printOptions/>
  <pageMargins left="0.7" right="0.7" top="0.75" bottom="0.75" header="0.3" footer="0.3"/>
  <pageSetup orientation="portrait" paperSize="9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2011-05-04T11:12:49Z</dcterms:created>
  <dcterms:modified xsi:type="dcterms:W3CDTF">2011-08-31T11:52:00Z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